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ables/table6.xml" ContentType="application/vnd.openxmlformats-officedocument.spreadsheetml.table+xml"/>
  <Override PartName="/xl/worksheets/sheet10.xml" ContentType="application/vnd.openxmlformats-officedocument.spreadsheetml.worksheet+xml"/>
  <Override PartName="/xl/tables/table7.xml" ContentType="application/vnd.openxmlformats-officedocument.spreadsheetml.table+xml"/>
  <Override PartName="/xl/worksheets/sheet11.xml" ContentType="application/vnd.openxmlformats-officedocument.spreadsheetml.worksheet+xml"/>
  <Override PartName="/xl/tables/table8.xml" ContentType="application/vnd.openxmlformats-officedocument.spreadsheetml.table+xml"/>
  <Override PartName="/xl/worksheets/sheet12.xml" ContentType="application/vnd.openxmlformats-officedocument.spreadsheetml.worksheet+xml"/>
  <Override PartName="/xl/tables/table9.xml" ContentType="application/vnd.openxmlformats-officedocument.spreadsheetml.table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tables/table10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使い方" sheetId="1" state="visible" r:id="rId1"/>
    <sheet xmlns:r="http://schemas.openxmlformats.org/officeDocument/2006/relationships" name="基本設定" sheetId="2" state="visible" r:id="rId2"/>
    <sheet xmlns:r="http://schemas.openxmlformats.org/officeDocument/2006/relationships" name="設備台帳" sheetId="3" state="visible" r:id="rId3"/>
    <sheet xmlns:r="http://schemas.openxmlformats.org/officeDocument/2006/relationships" name="標準ライブラリ" sheetId="4" state="visible" r:id="rId4"/>
    <sheet xmlns:r="http://schemas.openxmlformats.org/officeDocument/2006/relationships" name="年間計画" sheetId="5" state="visible" r:id="rId5"/>
    <sheet xmlns:r="http://schemas.openxmlformats.org/officeDocument/2006/relationships" name="作業記録" sheetId="6" state="visible" r:id="rId6"/>
    <sheet xmlns:r="http://schemas.openxmlformats.org/officeDocument/2006/relationships" name="JSAリスク評価" sheetId="7" state="visible" r:id="rId7"/>
    <sheet xmlns:r="http://schemas.openxmlformats.org/officeDocument/2006/relationships" name="リスクマトリクス" sheetId="8" state="visible" r:id="rId8"/>
    <sheet xmlns:r="http://schemas.openxmlformats.org/officeDocument/2006/relationships" name="不具合是正" sheetId="9" state="visible" r:id="rId9"/>
    <sheet xmlns:r="http://schemas.openxmlformats.org/officeDocument/2006/relationships" name="予備品・工具" sheetId="10" state="visible" r:id="rId10"/>
    <sheet xmlns:r="http://schemas.openxmlformats.org/officeDocument/2006/relationships" name="外注先" sheetId="11" state="visible" r:id="rId11"/>
    <sheet xmlns:r="http://schemas.openxmlformats.org/officeDocument/2006/relationships" name="緊急・特殊場面" sheetId="12" state="visible" r:id="rId12"/>
    <sheet xmlns:r="http://schemas.openxmlformats.org/officeDocument/2006/relationships" name="パフォーマンスボード" sheetId="13" state="visible" r:id="rId13"/>
    <sheet xmlns:r="http://schemas.openxmlformats.org/officeDocument/2006/relationships" name="参考資料" sheetId="14" state="visible" r:id="rId14"/>
  </sheets>
  <definedNames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0.0"/>
    <numFmt numFmtId="166" formatCode="¥#,##0.00"/>
    <numFmt numFmtId="167" formatCode="0.0%"/>
  </numFmts>
  <fonts count="7">
    <font>
      <name val="Carlito"/>
      <sz val="11"/>
    </font>
    <font>
      <name val="Carlito"/>
      <b val="1"/>
      <color rgb="00FFFFFF"/>
      <sz val="16"/>
    </font>
    <font>
      <name val="Carlito"/>
      <i val="1"/>
      <color rgb="004B5563"/>
      <sz val="11"/>
    </font>
    <font>
      <name val="Carlito"/>
      <b val="1"/>
      <color rgb="00FFFFFF"/>
      <sz val="11"/>
    </font>
    <font>
      <name val="Carlito"/>
      <color rgb="004B5563"/>
      <sz val="11"/>
    </font>
    <font>
      <name val="Carlito"/>
      <color rgb="00374151"/>
      <sz val="11"/>
    </font>
    <font>
      <name val="Carlito"/>
      <b val="1"/>
      <sz val="11"/>
    </font>
  </fonts>
  <fills count="7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DBEAFE"/>
      </patternFill>
    </fill>
    <fill>
      <patternFill patternType="solid">
        <fgColor rgb="000F766E"/>
      </patternFill>
    </fill>
    <fill>
      <patternFill patternType="solid">
        <fgColor rgb="00F3F4F6"/>
      </patternFill>
    </fill>
    <fill>
      <patternFill patternType="solid">
        <fgColor rgb="00D1FAE5"/>
      </patternFill>
    </fill>
  </fills>
  <borders count="2">
    <border/>
    <border/>
  </borders>
  <cellStyleXfs count="1">
    <xf numFmtId="0" fontId="0" fillId="0" borderId="1"/>
  </cellStyleXfs>
  <cellXfs count="97">
    <xf numFmtId="0" fontId="0" fillId="0" borderId="0" pivotButton="0" quotePrefix="0" xfId="0"/>
    <xf numFmtId="0" fontId="0" fillId="0" borderId="1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0" applyAlignment="1" pivotButton="0" quotePrefix="0" xfId="0">
      <alignment horizontal="left"/>
    </xf>
    <xf numFmtId="0" fontId="1" fillId="2" borderId="0" applyAlignment="1" pivotButton="0" quotePrefix="0" xfId="0">
      <alignment horizontal="left" vertical="center"/>
    </xf>
    <xf numFmtId="0" fontId="0" fillId="2" borderId="1" pivotButton="0" quotePrefix="0" xfId="0"/>
    <xf numFmtId="0" fontId="1" fillId="2" borderId="1" pivotButton="0" quotePrefix="0" xfId="0"/>
    <xf numFmtId="0" fontId="1" fillId="2" borderId="1" applyAlignment="1" pivotButton="0" quotePrefix="0" xfId="0">
      <alignment horizontal="left"/>
    </xf>
    <xf numFmtId="0" fontId="1" fillId="2" borderId="1" applyAlignment="1" pivotButton="0" quotePrefix="0" xfId="0">
      <alignment horizontal="left" vertical="center"/>
    </xf>
    <xf numFmtId="0" fontId="0" fillId="3" borderId="0" pivotButton="0" quotePrefix="0" xfId="0"/>
    <xf numFmtId="0" fontId="2" fillId="3" borderId="0" pivotButton="0" quotePrefix="0" xfId="0"/>
    <xf numFmtId="0" fontId="2" fillId="3" borderId="0" applyAlignment="1" pivotButton="0" quotePrefix="0" xfId="0">
      <alignment wrapText="1"/>
    </xf>
    <xf numFmtId="0" fontId="2" fillId="3" borderId="0" applyAlignment="1" pivotButton="0" quotePrefix="0" xfId="0">
      <alignment vertical="center" wrapText="1"/>
    </xf>
    <xf numFmtId="0" fontId="0" fillId="3" borderId="1" pivotButton="0" quotePrefix="0" xfId="0"/>
    <xf numFmtId="0" fontId="2" fillId="3" borderId="1" pivotButton="0" quotePrefix="0" xfId="0"/>
    <xf numFmtId="0" fontId="2" fillId="3" borderId="1" applyAlignment="1" pivotButton="0" quotePrefix="0" xfId="0">
      <alignment wrapText="1"/>
    </xf>
    <xf numFmtId="0" fontId="2" fillId="3" borderId="1" applyAlignment="1" pivotButton="0" quotePrefix="0" xfId="0">
      <alignment vertical="center" wrapText="1"/>
    </xf>
    <xf numFmtId="0" fontId="0" fillId="4" borderId="0" pivotButton="0" quotePrefix="0" xfId="0"/>
    <xf numFmtId="0" fontId="3" fillId="4" borderId="0" pivotButton="0" quotePrefix="0" xfId="0"/>
    <xf numFmtId="0" fontId="3" fillId="4" borderId="0" applyAlignment="1" pivotButton="0" quotePrefix="0" xfId="0">
      <alignment wrapText="1"/>
    </xf>
    <xf numFmtId="0" fontId="3" fillId="4" borderId="0" applyAlignment="1" pivotButton="0" quotePrefix="0" xfId="0">
      <alignment horizontal="center" wrapText="1"/>
    </xf>
    <xf numFmtId="0" fontId="3" fillId="4" borderId="0" applyAlignment="1" pivotButton="0" quotePrefix="0" xfId="0">
      <alignment horizontal="center" vertical="center" wrapText="1"/>
    </xf>
    <xf numFmtId="0" fontId="0" fillId="4" borderId="1" pivotButton="0" quotePrefix="0" xfId="0"/>
    <xf numFmtId="0" fontId="3" fillId="4" borderId="1" pivotButton="0" quotePrefix="0" xfId="0"/>
    <xf numFmtId="0" fontId="3" fillId="4" borderId="1" applyAlignment="1" pivotButton="0" quotePrefix="0" xfId="0">
      <alignment wrapText="1"/>
    </xf>
    <xf numFmtId="0" fontId="3" fillId="4" borderId="1" applyAlignment="1" pivotButton="0" quotePrefix="0" xfId="0">
      <alignment horizontal="center" wrapText="1"/>
    </xf>
    <xf numFmtId="0" fontId="3" fillId="4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wrapText="1"/>
    </xf>
    <xf numFmtId="0" fontId="0" fillId="0" borderId="1" applyAlignment="1" pivotButton="0" quotePrefix="0" xfId="0">
      <alignment wrapText="1"/>
    </xf>
    <xf numFmtId="0" fontId="0" fillId="0" borderId="0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0" fillId="5" borderId="0" applyAlignment="1" pivotButton="0" quotePrefix="0" xfId="0">
      <alignment wrapText="1"/>
    </xf>
    <xf numFmtId="0" fontId="4" fillId="5" borderId="0" applyAlignment="1" pivotButton="0" quotePrefix="0" xfId="0">
      <alignment wrapText="1"/>
    </xf>
    <xf numFmtId="0" fontId="4" fillId="5" borderId="0" applyAlignment="1" pivotButton="0" quotePrefix="0" xfId="0">
      <alignment vertical="top" wrapText="1"/>
    </xf>
    <xf numFmtId="0" fontId="0" fillId="5" borderId="1" applyAlignment="1" pivotButton="0" quotePrefix="0" xfId="0">
      <alignment wrapText="1"/>
    </xf>
    <xf numFmtId="0" fontId="4" fillId="5" borderId="1" applyAlignment="1" pivotButton="0" quotePrefix="0" xfId="0">
      <alignment wrapText="1"/>
    </xf>
    <xf numFmtId="0" fontId="4" fillId="5" borderId="1" applyAlignment="1" pivotButton="0" quotePrefix="0" xfId="0">
      <alignment vertical="top" wrapText="1"/>
    </xf>
    <xf numFmtId="0" fontId="0" fillId="6" borderId="0" applyAlignment="1" pivotButton="0" quotePrefix="0" xfId="0">
      <alignment wrapText="1"/>
    </xf>
    <xf numFmtId="0" fontId="0" fillId="6" borderId="1" applyAlignment="1" pivotButton="0" quotePrefix="0" xfId="0">
      <alignment wrapText="1"/>
    </xf>
    <xf numFmtId="164" fontId="0" fillId="6" borderId="0" applyAlignment="1" pivotButton="0" quotePrefix="0" xfId="0">
      <alignment wrapText="1"/>
    </xf>
    <xf numFmtId="164" fontId="0" fillId="6" borderId="1" applyAlignment="1" pivotButton="0" quotePrefix="0" xfId="0">
      <alignment wrapText="1"/>
    </xf>
    <xf numFmtId="164" fontId="0" fillId="0" borderId="0" applyAlignment="1" pivotButton="0" quotePrefix="0" xfId="0">
      <alignment vertical="top" wrapText="1"/>
    </xf>
    <xf numFmtId="164" fontId="0" fillId="0" borderId="1" applyAlignment="1" pivotButton="0" quotePrefix="0" xfId="0">
      <alignment vertical="top" wrapText="1"/>
    </xf>
    <xf numFmtId="1" fontId="0" fillId="0" borderId="0" applyAlignment="1" pivotButton="0" quotePrefix="0" xfId="0">
      <alignment vertical="top" wrapText="1"/>
    </xf>
    <xf numFmtId="1" fontId="0" fillId="0" borderId="1" applyAlignment="1" pivotButton="0" quotePrefix="0" xfId="0">
      <alignment vertical="top" wrapText="1"/>
    </xf>
    <xf numFmtId="1" fontId="0" fillId="5" borderId="0" applyAlignment="1" pivotButton="0" quotePrefix="0" xfId="0">
      <alignment vertical="top" wrapText="1"/>
    </xf>
    <xf numFmtId="1" fontId="5" fillId="5" borderId="0" applyAlignment="1" pivotButton="0" quotePrefix="0" xfId="0">
      <alignment vertical="top" wrapText="1"/>
    </xf>
    <xf numFmtId="1" fontId="5" fillId="5" borderId="0" applyAlignment="1" pivotButton="0" quotePrefix="0" xfId="0">
      <alignment horizontal="center" vertical="top" wrapText="1"/>
    </xf>
    <xf numFmtId="1" fontId="0" fillId="5" borderId="1" applyAlignment="1" pivotButton="0" quotePrefix="0" xfId="0">
      <alignment vertical="top" wrapText="1"/>
    </xf>
    <xf numFmtId="1" fontId="5" fillId="5" borderId="1" applyAlignment="1" pivotButton="0" quotePrefix="0" xfId="0">
      <alignment vertical="top" wrapText="1"/>
    </xf>
    <xf numFmtId="1" fontId="5" fillId="5" borderId="1" applyAlignment="1" pivotButton="0" quotePrefix="0" xfId="0">
      <alignment horizontal="center" vertical="top" wrapText="1"/>
    </xf>
    <xf numFmtId="0" fontId="0" fillId="5" borderId="0" applyAlignment="1" pivotButton="0" quotePrefix="0" xfId="0">
      <alignment vertical="top" wrapText="1"/>
    </xf>
    <xf numFmtId="0" fontId="5" fillId="5" borderId="0" applyAlignment="1" pivotButton="0" quotePrefix="0" xfId="0">
      <alignment vertical="top" wrapText="1"/>
    </xf>
    <xf numFmtId="0" fontId="5" fillId="5" borderId="0" applyAlignment="1" pivotButton="0" quotePrefix="0" xfId="0">
      <alignment horizontal="center" vertical="top" wrapText="1"/>
    </xf>
    <xf numFmtId="0" fontId="0" fillId="5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5" fillId="5" borderId="1" applyAlignment="1" pivotButton="0" quotePrefix="0" xfId="0">
      <alignment horizontal="center" vertical="top" wrapText="1"/>
    </xf>
    <xf numFmtId="165" fontId="0" fillId="0" borderId="0" applyAlignment="1" pivotButton="0" quotePrefix="0" xfId="0">
      <alignment vertical="top" wrapText="1"/>
    </xf>
    <xf numFmtId="165" fontId="0" fillId="0" borderId="1" applyAlignment="1" pivotButton="0" quotePrefix="0" xfId="0">
      <alignment vertical="top" wrapText="1"/>
    </xf>
    <xf numFmtId="166" fontId="0" fillId="0" borderId="0" applyAlignment="1" pivotButton="0" quotePrefix="0" xfId="0">
      <alignment vertical="top" wrapText="1"/>
    </xf>
    <xf numFmtId="166" fontId="5" fillId="5" borderId="0" applyAlignment="1" pivotButton="0" quotePrefix="0" xfId="0">
      <alignment horizontal="center" vertical="top" wrapText="1"/>
    </xf>
    <xf numFmtId="166" fontId="0" fillId="0" borderId="1" applyAlignment="1" pivotButton="0" quotePrefix="0" xfId="0">
      <alignment vertical="top" wrapText="1"/>
    </xf>
    <xf numFmtId="166" fontId="5" fillId="5" borderId="1" applyAlignment="1" pivotButton="0" quotePrefix="0" xfId="0">
      <alignment horizontal="center" vertical="top" wrapText="1"/>
    </xf>
    <xf numFmtId="0" fontId="0" fillId="0" borderId="0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0" fillId="0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1" fontId="0" fillId="0" borderId="0" pivotButton="0" quotePrefix="0" xfId="0"/>
    <xf numFmtId="1" fontId="0" fillId="0" borderId="1" pivotButton="0" quotePrefix="0" xfId="0"/>
    <xf numFmtId="0" fontId="6" fillId="6" borderId="0" applyAlignment="1" pivotButton="0" quotePrefix="0" xfId="0">
      <alignment wrapText="1"/>
    </xf>
    <xf numFmtId="0" fontId="6" fillId="6" borderId="0" applyAlignment="1" pivotButton="0" quotePrefix="0" xfId="0">
      <alignment horizontal="center" wrapText="1"/>
    </xf>
    <xf numFmtId="0" fontId="6" fillId="6" borderId="1" applyAlignment="1" pivotButton="0" quotePrefix="0" xfId="0">
      <alignment wrapText="1"/>
    </xf>
    <xf numFmtId="0" fontId="6" fillId="6" borderId="1" applyAlignment="1" pivotButton="0" quotePrefix="0" xfId="0">
      <alignment horizontal="center" wrapText="1"/>
    </xf>
    <xf numFmtId="167" fontId="6" fillId="6" borderId="0" applyAlignment="1" pivotButton="0" quotePrefix="0" xfId="0">
      <alignment horizontal="center" wrapText="1"/>
    </xf>
    <xf numFmtId="167" fontId="6" fillId="6" borderId="1" applyAlignment="1" pivotButton="0" quotePrefix="0" xfId="0">
      <alignment horizontal="center" wrapText="1"/>
    </xf>
    <xf numFmtId="166" fontId="6" fillId="6" borderId="0" applyAlignment="1" pivotButton="0" quotePrefix="0" xfId="0">
      <alignment horizontal="center" wrapText="1"/>
    </xf>
    <xf numFmtId="166" fontId="6" fillId="6" borderId="1" applyAlignment="1" pivotButton="0" quotePrefix="0" xfId="0">
      <alignment horizontal="center" wrapText="1"/>
    </xf>
    <xf numFmtId="165" fontId="6" fillId="6" borderId="0" applyAlignment="1" pivotButton="0" quotePrefix="0" xfId="0">
      <alignment horizontal="center" wrapText="1"/>
    </xf>
    <xf numFmtId="165" fontId="6" fillId="6" borderId="1" applyAlignment="1" pivotButton="0" quotePrefix="0" xfId="0">
      <alignment horizontal="center" wrapText="1"/>
    </xf>
    <xf numFmtId="0" fontId="0" fillId="5" borderId="0" pivotButton="0" quotePrefix="0" xfId="0"/>
    <xf numFmtId="0" fontId="4" fillId="5" borderId="0" pivotButton="0" quotePrefix="0" xfId="0"/>
    <xf numFmtId="0" fontId="0" fillId="5" borderId="1" pivotButton="0" quotePrefix="0" xfId="0"/>
    <xf numFmtId="0" fontId="4" fillId="5" borderId="1" pivotButton="0" quotePrefix="0" xfId="0"/>
    <xf numFmtId="164" fontId="0" fillId="6" borderId="0" applyAlignment="1" pivotButton="0" quotePrefix="0" xfId="0">
      <alignment wrapText="1"/>
    </xf>
    <xf numFmtId="164" fontId="0" fillId="0" borderId="0" applyAlignment="1" pivotButton="0" quotePrefix="0" xfId="0">
      <alignment vertical="top" wrapText="1"/>
    </xf>
    <xf numFmtId="1" fontId="5" fillId="5" borderId="0" applyAlignment="1" pivotButton="0" quotePrefix="0" xfId="0">
      <alignment horizontal="center" vertical="top" wrapText="1"/>
    </xf>
    <xf numFmtId="1" fontId="0" fillId="0" borderId="0" applyAlignment="1" pivotButton="0" quotePrefix="0" xfId="0">
      <alignment vertical="top" wrapText="1"/>
    </xf>
    <xf numFmtId="165" fontId="0" fillId="0" borderId="0" applyAlignment="1" pivotButton="0" quotePrefix="0" xfId="0">
      <alignment vertical="top" wrapText="1"/>
    </xf>
    <xf numFmtId="166" fontId="0" fillId="0" borderId="0" applyAlignment="1" pivotButton="0" quotePrefix="0" xfId="0">
      <alignment vertical="top" wrapText="1"/>
    </xf>
    <xf numFmtId="166" fontId="5" fillId="5" borderId="0" applyAlignment="1" pivotButton="0" quotePrefix="0" xfId="0">
      <alignment horizontal="center" vertical="top" wrapText="1"/>
    </xf>
    <xf numFmtId="167" fontId="6" fillId="6" borderId="0" applyAlignment="1" pivotButton="0" quotePrefix="0" xfId="0">
      <alignment horizontal="center" wrapText="1"/>
    </xf>
    <xf numFmtId="165" fontId="6" fillId="6" borderId="0" applyAlignment="1" pivotButton="0" quotePrefix="0" xfId="0">
      <alignment horizontal="center" wrapText="1"/>
    </xf>
    <xf numFmtId="166" fontId="6" fillId="6" borderId="0" applyAlignment="1" pivotButton="0" quotePrefix="0" xfId="0">
      <alignment horizontal="center" wrapText="1"/>
    </xf>
    <xf numFmtId="1" fontId="0" fillId="0" borderId="0" pivotButton="0" quotePrefix="0" xfId="0"/>
  </cellXfs>
  <cellStyles count="1">
    <cellStyle name="Normal" xfId="0"/>
  </cellStyles>
  <dxfs count="60">
    <dxf>
      <fill>
        <patternFill patternType="solid">
          <bgColor rgb="00FEF3C7"/>
        </patternFill>
      </fill>
    </dxf>
    <dxf>
      <fill>
        <patternFill patternType="solid">
          <bgColor rgb="00FDBA74"/>
        </patternFill>
      </fill>
    </dxf>
    <dxf>
      <fill>
        <patternFill patternType="solid">
          <bgColor rgb="00FCA5A5"/>
        </patternFill>
      </fill>
    </dxf>
    <dxf>
      <font>
        <b val="1"/>
      </font>
      <fill>
        <patternFill patternType="solid">
          <bgColor rgb="00FCA5A5"/>
        </patternFill>
      </fill>
    </dxf>
    <dxf>
      <fill>
        <patternFill patternType="solid">
          <bgColor rgb="00FCA5A5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FCA5A5"/>
        </patternFill>
      </fill>
    </dxf>
    <dxf>
      <fill>
        <patternFill patternType="solid">
          <bgColor rgb="00FDBA74"/>
        </patternFill>
      </fill>
    </dxf>
    <dxf>
      <fill>
        <patternFill patternType="solid">
          <bgColor rgb="00BBF7D0"/>
        </patternFill>
      </fill>
    </dxf>
    <dxf>
      <font>
        <b val="1"/>
      </font>
      <fill>
        <patternFill patternType="solid">
          <bgColor rgb="00FCA5A5"/>
        </patternFill>
      </fill>
    </dxf>
    <dxf>
      <font>
        <b val="1"/>
      </font>
      <fill>
        <patternFill patternType="solid">
          <bgColor rgb="00FEF3C7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BBF7D0"/>
        </patternFill>
      </fill>
    </dxf>
    <dxf>
      <font>
        <b val="1"/>
      </font>
      <fill>
        <patternFill patternType="solid">
          <bgColor rgb="00FCA5A5"/>
        </patternFill>
      </fill>
    </dxf>
    <dxf>
      <fill>
        <patternFill patternType="solid">
          <bgColor rgb="00FDBA74"/>
        </patternFill>
      </fill>
    </dxf>
    <dxf>
      <font>
        <b val="1"/>
        <color rgb="00FFFFFF"/>
      </font>
      <fill>
        <patternFill patternType="solid">
          <bgColor rgb="00991B1B"/>
        </patternFill>
      </fill>
    </dxf>
    <dxf>
      <font>
        <b val="1"/>
      </font>
      <fill>
        <patternFill patternType="solid">
          <bgColor rgb="00FCA5A5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BBF7D0"/>
        </patternFill>
      </fill>
    </dxf>
    <dxf>
      <font>
        <b val="1"/>
        <color rgb="00FFFFFF"/>
      </font>
      <fill>
        <patternFill patternType="solid">
          <bgColor rgb="00991B1B"/>
        </patternFill>
      </fill>
    </dxf>
    <dxf>
      <font>
        <b val="1"/>
      </font>
      <fill>
        <patternFill patternType="solid">
          <bgColor rgb="00FCA5A5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BBF7D0"/>
        </patternFill>
      </fill>
    </dxf>
    <dxf>
      <font>
        <b val="1"/>
      </font>
      <fill>
        <patternFill patternType="solid">
          <bgColor rgb="00FEF3C7"/>
        </patternFill>
      </fill>
    </dxf>
    <dxf>
      <fill>
        <patternFill patternType="solid">
          <bgColor rgb="00FCA5A5"/>
        </patternFill>
      </fill>
    </dxf>
    <dxf>
      <font>
        <b val="1"/>
        <color rgb="00FFFFFF"/>
      </font>
      <fill>
        <patternFill patternType="solid">
          <bgColor rgb="00991B1B"/>
        </patternFill>
      </fill>
    </dxf>
    <dxf>
      <font>
        <b val="1"/>
      </font>
      <fill>
        <patternFill patternType="solid">
          <bgColor rgb="00FCA5A5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BBF7D0"/>
        </patternFill>
      </fill>
    </dxf>
    <dxf>
      <font>
        <b val="1"/>
        <color rgb="00FFFFFF"/>
      </font>
      <fill>
        <patternFill patternType="solid">
          <bgColor rgb="00991B1B"/>
        </patternFill>
      </fill>
    </dxf>
    <dxf>
      <font>
        <b val="1"/>
      </font>
      <fill>
        <patternFill patternType="solid">
          <bgColor rgb="00FCA5A5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BBF7D0"/>
        </patternFill>
      </fill>
    </dxf>
    <dxf>
      <font>
        <b val="1"/>
        <color rgb="00FFFFFF"/>
      </font>
      <fill>
        <patternFill patternType="solid">
          <bgColor rgb="00991B1B"/>
        </patternFill>
      </fill>
    </dxf>
    <dxf>
      <font>
        <b val="1"/>
      </font>
      <fill>
        <patternFill patternType="solid">
          <bgColor rgb="00FCA5A5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BBF7D0"/>
        </patternFill>
      </fill>
    </dxf>
    <dxf>
      <fill>
        <patternFill patternType="solid">
          <bgColor rgb="00BBF7D0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FDBA74"/>
        </patternFill>
      </fill>
    </dxf>
    <dxf>
      <font>
        <b val="1"/>
      </font>
      <fill>
        <patternFill patternType="solid">
          <bgColor rgb="00FCA5A5"/>
        </patternFill>
      </fill>
    </dxf>
    <dxf>
      <font>
        <b val="1"/>
      </font>
      <fill>
        <patternFill patternType="solid">
          <bgColor rgb="00FCA5A5"/>
        </patternFill>
      </fill>
    </dxf>
    <dxf>
      <font>
        <b val="1"/>
      </font>
      <fill>
        <patternFill patternType="solid">
          <bgColor rgb="00FEF3C7"/>
        </patternFill>
      </fill>
    </dxf>
    <dxf>
      <font>
        <b val="1"/>
      </font>
      <fill>
        <patternFill patternType="solid">
          <bgColor rgb="00FCA5A5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FDBA74"/>
        </patternFill>
      </fill>
    </dxf>
    <dxf>
      <font>
        <b val="1"/>
      </font>
      <fill>
        <patternFill patternType="solid">
          <bgColor rgb="00FCA5A5"/>
        </patternFill>
      </fill>
    </dxf>
    <dxf>
      <fill>
        <patternFill patternType="solid">
          <bgColor rgb="00FCA5A5"/>
        </patternFill>
      </fill>
    </dxf>
    <dxf>
      <font>
        <b val="1"/>
      </font>
    </dxf>
    <dxf>
      <font>
        <b val="1"/>
        <color rgb="00FFFFFF"/>
      </font>
      <fill>
        <patternFill patternType="solid">
          <bgColor rgb="00991B1B"/>
        </patternFill>
      </fill>
    </dxf>
    <dxf>
      <font>
        <b val="1"/>
      </font>
      <fill>
        <patternFill patternType="solid">
          <bgColor rgb="00FCA5A5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BBF7D0"/>
        </patternFill>
      </fill>
    </dxf>
    <dxf>
      <font>
        <b val="1"/>
      </font>
      <fill>
        <patternFill patternType="solid">
          <bgColor rgb="00FCA5A5"/>
        </patternFill>
      </fill>
    </dxf>
    <dxf>
      <font>
        <b val="1"/>
      </font>
      <fill>
        <patternFill patternType="solid">
          <bgColor rgb="00BBF7D0"/>
        </patternFill>
      </fill>
    </dxf>
    <dxf>
      <font>
        <b val="1"/>
      </font>
      <fill>
        <patternFill patternType="solid">
          <bgColor rgb="00FCA5A5"/>
        </patternFill>
      </fill>
    </dxf>
    <dxf>
      <font>
        <b val="1"/>
      </font>
      <fill>
        <patternFill patternType="solid">
          <bgColor rgb="00FCA5A5"/>
        </patternFill>
      </fill>
    </dxf>
    <dxf>
      <font>
        <b val="1"/>
      </font>
      <fill>
        <patternFill patternType="solid">
          <bgColor rgb="00FCA5A5"/>
        </patternFill>
      </fill>
    </dxf>
    <dxf>
      <font>
        <b val="1"/>
      </font>
      <fill>
        <patternFill patternType="solid">
          <bgColor rgb="00FCA5A5"/>
        </patternFill>
      </fill>
    </dxf>
    <dxf>
      <font>
        <b val="1"/>
      </font>
      <fill>
        <patternFill patternType="solid">
          <bgColor rgb="00FEF3C7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設備系統別の設備数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設備数</v>
          </tx>
          <spPr>
            <a:ln xmlns:a="http://schemas.openxmlformats.org/drawingml/2006/main">
              <a:prstDash val="solid"/>
            </a:ln>
          </spPr>
          <cat>
            <strRef>
              <f>'パフォーマンスボード'!$E$5:$E$17</f>
              <strCache>
                <ptCount val="0"/>
              </strCache>
            </strRef>
          </cat>
          <val>
            <numRef>
              <f>'パフォーマンスボード'!$F$5:$F$17</f>
              <numCache>
                <formatCode>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0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計画状態の分布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数量</v>
          </tx>
          <spPr>
            <a:ln xmlns:a="http://schemas.openxmlformats.org/drawingml/2006/main">
              <a:prstDash val="solid"/>
            </a:ln>
          </spPr>
          <cat>
            <strRef>
              <f>'パフォーマンスボード'!$H$5:$H$9</f>
              <strCache>
                <ptCount val="0"/>
              </strCache>
            </strRef>
          </cat>
          <val>
            <numRef>
              <f>'パフォーマンスボード'!$I$5:$I$9</f>
              <numCache>
                <formatCode>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0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JSA残余リスクの分布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数量</v>
          </tx>
          <spPr>
            <a:ln xmlns:a="http://schemas.openxmlformats.org/drawingml/2006/main">
              <a:prstDash val="solid"/>
            </a:ln>
          </spPr>
          <cat>
            <strRef>
              <f>'パフォーマンスボード'!$K$5:$K$8</f>
              <strCache>
                <ptCount val="0"/>
              </strCache>
            </strRef>
          </cat>
          <val>
            <numRef>
              <f>'パフォーマンスボード'!$L$5:$L$8</f>
              <numCache>
                <formatCode>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0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twoCellAnchor>
    <from>
      <col>13</col>
      <colOff>0</colOff>
      <row>3</row>
      <rowOff>0</rowOff>
    </from>
    <to>
      <col>27</col>
      <colOff>0</colOff>
      <row>18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13</col>
      <colOff>0</colOff>
      <row>19</row>
      <rowOff>0</rowOff>
    </from>
    <to>
      <col>27</col>
      <colOff>0</colOff>
      <row>34</row>
      <rowOff>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>
    <from>
      <col>13</col>
      <colOff>0</colOff>
      <row>35</row>
      <rowOff>0</rowOff>
    </from>
    <to>
      <col>27</col>
      <colOff>0</colOff>
      <row>50</row>
      <rowOff>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</wsDr>
</file>

<file path=xl/tables/table1.xml><?xml version="1.0" encoding="utf-8"?>
<table xmlns="http://schemas.openxmlformats.org/spreadsheetml/2006/main" id="1" name="AssetTable" displayName="AssetTable" ref="A4:U14" headerRowCount="1">
  <tableColumns count="21">
    <tableColumn id="1" name="設備ID"/>
    <tableColumn id="2" name="会社・案件"/>
    <tableColumn id="3" name="建物・キャンパス"/>
    <tableColumn id="4" name="棟・エリア"/>
    <tableColumn id="5" name="設備系統"/>
    <tableColumn id="6" name="設備名"/>
    <tableColumn id="7" name="設備番号・QRコード"/>
    <tableColumn id="8" name="メーカー・型式"/>
    <tableColumn id="9" name="設置場所"/>
    <tableColumn id="10" name="稼働開始日"/>
    <tableColumn id="11" name="使用年数"/>
    <tableColumn id="12" name="状態"/>
    <tableColumn id="13" name="重要度"/>
    <tableColumn id="14" name="担当部門"/>
    <tableColumn id="15" name="担当者"/>
    <tableColumn id="16" name="保全方式"/>
    <tableColumn id="17" name="保全委託先"/>
    <tableColumn id="18" name="前回保全日"/>
    <tableColumn id="19" name="次回予定日"/>
    <tableColumn id="20" name="資料整備状況"/>
    <tableColumn id="21" name="備考"/>
  </tableColumns>
  <tableStyleInfo name="TableStyleMedium2" showRowStripes="1"/>
</table>
</file>

<file path=xl/tables/table10.xml><?xml version="1.0" encoding="utf-8"?>
<table xmlns="http://schemas.openxmlformats.org/spreadsheetml/2006/main" id="10" name="ReferenceTable" displayName="ReferenceTable" ref="A4:F10" headerRowCount="1">
  <tableColumns count="6">
    <tableColumn id="1" name="番号"/>
    <tableColumn id="2" name="資料・標準"/>
    <tableColumn id="3" name="テンプレートへ再利用できる内容"/>
    <tableColumn id="4" name="適用上の注意"/>
    <tableColumn id="5" name="URL"/>
    <tableColumn id="6" name="備考"/>
  </tableColumns>
  <tableStyleInfo name="TableStyleMedium2" showRowStripes="1"/>
</table>
</file>

<file path=xl/tables/table2.xml><?xml version="1.0" encoding="utf-8"?>
<table xmlns="http://schemas.openxmlformats.org/spreadsheetml/2006/main" id="2" name="StandardTable" displayName="StandardTable" ref="A4:R17" headerRowCount="1">
  <tableColumns count="18">
    <tableColumn id="1" name="標準ID"/>
    <tableColumn id="2" name="設備系統"/>
    <tableColumn id="3" name="設備・部品"/>
    <tableColumn id="4" name="保全・修繕項目"/>
    <tableColumn id="5" name="業務場面"/>
    <tableColumn id="6" name="周期区分"/>
    <tableColumn id="7" name="周期間隔（日）"/>
    <tableColumn id="8" name="起点条件"/>
    <tableColumn id="9" name="作業前資料・許可"/>
    <tableColumn id="10" name="主要点検・操作基準"/>
    <tableColumn id="11" name="検収基準"/>
    <tableColumn id="12" name="主要リスク"/>
    <tableColumn id="13" name="PPE・工具"/>
    <tableColumn id="14" name="停止要否"/>
    <tableColumn id="15" name="記録・添付要件"/>
    <tableColumn id="16" name="対象職種・資格"/>
    <tableColumn id="17" name="参照根拠"/>
    <tableColumn id="18" name="有効（Y/N）"/>
  </tableColumns>
  <tableStyleInfo name="TableStyleMedium2" showRowStripes="1"/>
</table>
</file>

<file path=xl/tables/table3.xml><?xml version="1.0" encoding="utf-8"?>
<table xmlns="http://schemas.openxmlformats.org/spreadsheetml/2006/main" id="3" name="PlanTable" displayName="PlanTable" ref="A4:U14" headerRowCount="1">
  <tableColumns count="21">
    <tableColumn id="1" name="計画ID"/>
    <tableColumn id="2" name="年度"/>
    <tableColumn id="3" name="月"/>
    <tableColumn id="4" name="建物・案件"/>
    <tableColumn id="5" name="設備ID"/>
    <tableColumn id="6" name="設備系統"/>
    <tableColumn id="7" name="設備名"/>
    <tableColumn id="8" name="標準ID"/>
    <tableColumn id="9" name="業務場面"/>
    <tableColumn id="10" name="予定日"/>
    <tableColumn id="11" name="周期"/>
    <tableColumn id="12" name="優先度"/>
    <tableColumn id="13" name="停止要否"/>
    <tableColumn id="14" name="JSA要否"/>
    <tableColumn id="15" name="担当者"/>
    <tableColumn id="16" name="実施方式"/>
    <tableColumn id="17" name="計画状態"/>
    <tableColumn id="18" name="完了日"/>
    <tableColumn id="19" name="遅延日数"/>
    <tableColumn id="20" name="作業番号"/>
    <tableColumn id="21" name="備考"/>
  </tableColumns>
  <tableStyleInfo name="TableStyleMedium2" showRowStripes="1"/>
</table>
</file>

<file path=xl/tables/table4.xml><?xml version="1.0" encoding="utf-8"?>
<table xmlns="http://schemas.openxmlformats.org/spreadsheetml/2006/main" id="4" name="WorkOrderTable" displayName="WorkOrderTable" ref="A4:X10" headerRowCount="1">
  <tableColumns count="24">
    <tableColumn id="1" name="作業番号"/>
    <tableColumn id="2" name="元計画ID"/>
    <tableColumn id="3" name="依頼・作業日"/>
    <tableColumn id="4" name="完了日"/>
    <tableColumn id="5" name="建物・エリア"/>
    <tableColumn id="6" name="設備ID"/>
    <tableColumn id="7" name="設備系統"/>
    <tableColumn id="8" name="故障・作業区分"/>
    <tableColumn id="9" name="問題内容"/>
    <tableColumn id="10" name="原因分類"/>
    <tableColumn id="11" name="処置内容"/>
    <tableColumn id="12" name="交換部品"/>
    <tableColumn id="13" name="停止時間(h)"/>
    <tableColumn id="14" name="工数(h)"/>
    <tableColumn id="15" name="材料費"/>
    <tableColumn id="16" name="外注費"/>
    <tableColumn id="17" name="総費用"/>
    <tableColumn id="18" name="再発有無"/>
    <tableColumn id="19" name="影響度"/>
    <tableColumn id="20" name="状態"/>
    <tableColumn id="21" name="検収者"/>
    <tableColumn id="22" name="検収結果"/>
    <tableColumn id="23" name="添付・写真リンク"/>
    <tableColumn id="24" name="ナレッジ更新（Y/N）"/>
  </tableColumns>
  <tableStyleInfo name="TableStyleMedium2" showRowStripes="1"/>
</table>
</file>

<file path=xl/tables/table5.xml><?xml version="1.0" encoding="utf-8"?>
<table xmlns="http://schemas.openxmlformats.org/spreadsheetml/2006/main" id="5" name="JSATable" displayName="JSATable" ref="A4:W11" headerRowCount="1">
  <tableColumns count="23">
    <tableColumn id="1" name="JSA番号"/>
    <tableColumn id="2" name="関連作業・計画"/>
    <tableColumn id="3" name="作業内容"/>
    <tableColumn id="4" name="作業場所"/>
    <tableColumn id="5" name="作業日"/>
    <tableColumn id="6" name="作業手順"/>
    <tableColumn id="7" name="潜在危険・事象"/>
    <tableColumn id="8" name="想定結果"/>
    <tableColumn id="9" name="初期重大度(1-5)"/>
    <tableColumn id="10" name="初期発生可能性(1-5)"/>
    <tableColumn id="11" name="初期リスク点"/>
    <tableColumn id="12" name="初期リスク区分"/>
    <tableColumn id="13" name="管理策（工学・管理・PPE）"/>
    <tableColumn id="14" name="残余重大度(1-5)"/>
    <tableColumn id="15" name="残余発生可能性(1-5)"/>
    <tableColumn id="16" name="残余リスク点"/>
    <tableColumn id="17" name="残余リスク区分"/>
    <tableColumn id="18" name="担当者"/>
    <tableColumn id="19" name="施工・保全会社"/>
    <tableColumn id="20" name="許可・隔離措置"/>
    <tableColumn id="21" name="作業前周知（Y/N）"/>
    <tableColumn id="22" name="承認状態"/>
    <tableColumn id="23" name="備考"/>
  </tableColumns>
  <tableStyleInfo name="TableStyleMedium2" showRowStripes="1"/>
</table>
</file>

<file path=xl/tables/table6.xml><?xml version="1.0" encoding="utf-8"?>
<table xmlns="http://schemas.openxmlformats.org/spreadsheetml/2006/main" id="6" name="HazardTable" displayName="HazardTable" ref="A4:T9" headerRowCount="1">
  <tableColumns count="20">
    <tableColumn id="1" name="不具合ID"/>
    <tableColumn id="2" name="発生元"/>
    <tableColumn id="3" name="発見日"/>
    <tableColumn id="4" name="建物・エリア"/>
    <tableColumn id="5" name="設備系統"/>
    <tableColumn id="6" name="設備ID"/>
    <tableColumn id="7" name="不具合内容"/>
    <tableColumn id="8" name="リスク区分"/>
    <tableColumn id="9" name="是正措置"/>
    <tableColumn id="10" name="担当部門"/>
    <tableColumn id="11" name="担当者"/>
    <tableColumn id="12" name="完了予定日"/>
    <tableColumn id="13" name="実完了日"/>
    <tableColumn id="14" name="状態"/>
    <tableColumn id="15" name="遅延日数"/>
    <tableColumn id="16" name="再確認者"/>
    <tableColumn id="17" name="再確認結果"/>
    <tableColumn id="18" name="クローズ日"/>
    <tableColumn id="19" name="証跡リンク"/>
    <tableColumn id="20" name="根本原因・予防策"/>
  </tableColumns>
  <tableStyleInfo name="TableStyleMedium2" showRowStripes="1"/>
</table>
</file>

<file path=xl/tables/table7.xml><?xml version="1.0" encoding="utf-8"?>
<table xmlns="http://schemas.openxmlformats.org/spreadsheetml/2006/main" id="7" name="PartsTable" displayName="PartsTable" ref="A4:P10" headerRowCount="1">
  <tableColumns count="16">
    <tableColumn id="1" name="品目ID"/>
    <tableColumn id="2" name="区分"/>
    <tableColumn id="3" name="設備系統"/>
    <tableColumn id="4" name="名称"/>
    <tableColumn id="5" name="仕様・型式"/>
    <tableColumn id="6" name="対象設備・系統"/>
    <tableColumn id="7" name="安全在庫"/>
    <tableColumn id="8" name="現在庫"/>
    <tableColumn id="9" name="単位"/>
    <tableColumn id="10" name="保管場所"/>
    <tableColumn id="11" name="仕入先"/>
    <tableColumn id="12" name="単価"/>
    <tableColumn id="13" name="在庫金額"/>
    <tableColumn id="14" name="最新入出庫日"/>
    <tableColumn id="15" name="状態"/>
    <tableColumn id="16" name="備考"/>
  </tableColumns>
  <tableStyleInfo name="TableStyleMedium2" showRowStripes="1"/>
</table>
</file>

<file path=xl/tables/table8.xml><?xml version="1.0" encoding="utf-8"?>
<table xmlns="http://schemas.openxmlformats.org/spreadsheetml/2006/main" id="8" name="SupplierTable" displayName="SupplierTable" ref="A4:P9" headerRowCount="1">
  <tableColumns count="16">
    <tableColumn id="1" name="委託先ID"/>
    <tableColumn id="2" name="委託先名"/>
    <tableColumn id="3" name="サービス範囲"/>
    <tableColumn id="4" name="資格・許可"/>
    <tableColumn id="5" name="契約番号"/>
    <tableColumn id="6" name="契約開始"/>
    <tableColumn id="7" name="契約終了"/>
    <tableColumn id="8" name="契約状態"/>
    <tableColumn id="9" name="対応SLA"/>
    <tableColumn id="10" name="連絡先担当"/>
    <tableColumn id="11" name="電話"/>
    <tableColumn id="12" name="年度評価点"/>
    <tableColumn id="13" name="適合状態"/>
    <tableColumn id="14" name="保険・安全協定"/>
    <tableColumn id="15" name="最新監査日"/>
    <tableColumn id="16" name="備考"/>
  </tableColumns>
  <tableStyleInfo name="TableStyleMedium2" showRowStripes="1"/>
</table>
</file>

<file path=xl/tables/table9.xml><?xml version="1.0" encoding="utf-8"?>
<table xmlns="http://schemas.openxmlformats.org/spreadsheetml/2006/main" id="9" name="ScenarioTable" displayName="ScenarioTable" ref="A4:K12" headerRowCount="1">
  <tableColumns count="11">
    <tableColumn id="1" name="場面ID"/>
    <tableColumn id="2" name="場面区分"/>
    <tableColumn id="3" name="起点条件"/>
    <tableColumn id="4" name="対象系統"/>
    <tableColumn id="5" name="予防点検項目"/>
    <tableColumn id="6" name="緊急・特別対応手順"/>
    <tableColumn id="7" name="主要連絡先・委託先"/>
    <tableColumn id="8" name="必要な予備品・工具"/>
    <tableColumn id="9" name="記録・振り返り要件"/>
    <tableColumn id="10" name="有効（Y/N）"/>
    <tableColumn id="11" name="備考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_rels/sheet11.xml.rels><Relationships xmlns="http://schemas.openxmlformats.org/package/2006/relationships"><Relationship Type="http://schemas.openxmlformats.org/officeDocument/2006/relationships/table" Target="/xl/tables/table8.xml" Id="rId1"/></Relationships>
</file>

<file path=xl/worksheets/_rels/sheet12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_rels/sheet1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14.xml.rels><Relationships xmlns="http://schemas.openxmlformats.org/package/2006/relationships"><Relationship Type="http://schemas.openxmlformats.org/officeDocument/2006/relationships/table" Target="/xl/tables/table10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9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3"/>
  <sheetViews>
    <sheetView workbookViewId="0">
      <selection activeCell="A1" sqref="A1"/>
    </sheetView>
  </sheetViews>
  <sheetFormatPr baseColWidth="8" defaultRowHeight="15"/>
  <cols>
    <col width="8" customWidth="1" min="1" max="1"/>
    <col width="24" customWidth="1" min="2" max="2"/>
    <col width="20" customWidth="1" min="3" max="3"/>
    <col width="72" customWidth="1" min="4" max="4"/>
    <col width="2" customWidth="1" min="5" max="5"/>
    <col width="26" customWidth="1" min="6" max="6"/>
    <col width="70" customWidth="1" min="7" max="7"/>
    <col width="2" customWidth="1" min="8" max="8"/>
    <col width="26" customWidth="1" min="9" max="9"/>
    <col width="70" customWidth="1" min="10" max="10"/>
  </cols>
  <sheetData>
    <row r="1" ht="28" customHeight="1">
      <c r="A1" s="9" t="inlineStr">
        <is>
          <t>既存建物設備の保全・修繕標準化ガイド Excel テンプレート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</row>
    <row r="2" ht="32" customHeight="1">
      <c r="A2" s="17" t="inlineStr">
        <is>
          <t>自社管理、外注保全、施設管理、商業施設、オフィスキャンパス、病院、学校などで使えます。設定、台帳、標準、計画、実行、リスク、是正、ボード確認の流れで閉ループ管理します。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</row>
    <row r="4">
      <c r="A4" s="22" t="inlineStr">
        <is>
          <t>ステップ</t>
        </is>
      </c>
      <c r="B4" s="22" t="inlineStr">
        <is>
          <t>操作</t>
        </is>
      </c>
      <c r="C4" s="22" t="inlineStr">
        <is>
          <t>対応シート</t>
        </is>
      </c>
      <c r="D4" s="22" t="inlineStr">
        <is>
          <t>説明</t>
        </is>
      </c>
      <c r="F4" s="22" t="inlineStr">
        <is>
          <t>テンプレート設計の要点</t>
        </is>
      </c>
      <c r="G4" s="22" t="inlineStr">
        <is>
          <t>説明</t>
        </is>
      </c>
      <c r="I4" s="22" t="inlineStr">
        <is>
          <t>主な利用者</t>
        </is>
      </c>
      <c r="J4" s="22" t="inlineStr">
        <is>
          <t>確認ポイント</t>
        </is>
      </c>
    </row>
    <row r="5">
      <c r="A5" s="30" t="inlineStr">
        <is>
          <t>1</t>
        </is>
      </c>
      <c r="B5" s="30" t="inlineStr">
        <is>
          <t>基本情報の初期設定</t>
        </is>
      </c>
      <c r="C5" s="30" t="inlineStr">
        <is>
          <t>基本設定</t>
        </is>
      </c>
      <c r="D5" s="30" t="inlineStr">
        <is>
          <t>会社・案件、棟、設備系統、状態、リスク区分などの辞書を設定します。会社ごとの差分はまずこのシートを直します。</t>
        </is>
      </c>
      <c r="F5" s="30" t="inlineStr">
        <is>
          <t>会社をまたいだ再利用</t>
        </is>
      </c>
      <c r="G5" s="30" t="inlineStr">
        <is>
          <t>基本設定で辞書を管理し、会社名、担当者、状態などを各業務表へ固定書きしないようにします。</t>
        </is>
      </c>
      <c r="I5" s="30" t="inlineStr">
        <is>
          <t>オーナー・資産管理側</t>
        </is>
      </c>
      <c r="J5" s="30" t="inlineStr">
        <is>
          <t>設備状態、リスク、コスト、契約、コンプライアンス記録を把握します。</t>
        </is>
      </c>
    </row>
    <row r="6">
      <c r="A6" s="30" t="inlineStr">
        <is>
          <t>2</t>
        </is>
      </c>
      <c r="B6" s="30" t="inlineStr">
        <is>
          <t>設備台帳を作成</t>
        </is>
      </c>
      <c r="C6" s="30" t="inlineStr">
        <is>
          <t>設備台帳</t>
        </is>
      </c>
      <c r="D6" s="30" t="inlineStr">
        <is>
          <t>設備ID、場所、系統区分、担当者、保全方式、委託先、資料整備状況を入力します。</t>
        </is>
      </c>
      <c r="F6" s="30" t="inlineStr">
        <is>
          <t>複数業務シーン</t>
        </is>
      </c>
      <c r="G6" s="30" t="inlineStr">
        <is>
          <t>日常巡回、定期保全、故障緊急対応、停止大修理、法定点検、季節対応、改修対応、緊急対応をカバーします。</t>
        </is>
      </c>
      <c r="I6" s="30" t="inlineStr">
        <is>
          <t>プロパティ・施設管理者</t>
        </is>
      </c>
      <c r="J6" s="30" t="inlineStr">
        <is>
          <t>計画を組み、作業票を追跡し、遅延を抑え、不具合を管理し、KPIを確認します。</t>
        </is>
      </c>
    </row>
    <row r="7">
      <c r="A7" s="30" t="inlineStr">
        <is>
          <t>3</t>
        </is>
      </c>
      <c r="B7" s="30" t="inlineStr">
        <is>
          <t>保全標準の定着</t>
        </is>
      </c>
      <c r="C7" s="30" t="inlineStr">
        <is>
          <t>標準ライブラリ</t>
        </is>
      </c>
      <c r="D7" s="30" t="inlineStr">
        <is>
          <t>設備・系統ごとに周期、作業場面、検収基準、リスク注意、記録要件、資格要件を設定します。</t>
        </is>
      </c>
      <c r="F7" s="30" t="inlineStr">
        <is>
          <t>リスクマトリクス連動</t>
        </is>
      </c>
      <c r="G7" s="30" t="inlineStr">
        <is>
          <t>JSAで初期・残余リスク点と区分を自動計算し、承認と作業前周知に使えます。</t>
        </is>
      </c>
      <c r="I7" s="30" t="inlineStr">
        <is>
          <t>設備・工事班</t>
        </is>
      </c>
      <c r="J7" s="30" t="inlineStr">
        <is>
          <t>標準に沿って保全・修繕を行い、データ、写真、検収結果を記録します。</t>
        </is>
      </c>
    </row>
    <row r="8">
      <c r="A8" s="30" t="inlineStr">
        <is>
          <t>4</t>
        </is>
      </c>
      <c r="B8" s="30" t="inlineStr">
        <is>
          <t>年間・月次計画を作成</t>
        </is>
      </c>
      <c r="C8" s="30" t="inlineStr">
        <is>
          <t>年間計画</t>
        </is>
      </c>
      <c r="D8" s="30" t="inlineStr">
        <is>
          <t>予定日、優先度、停止要否、JSA要否、担当者でスケジュールします。</t>
        </is>
      </c>
      <c r="F8" s="30" t="inlineStr">
        <is>
          <t>閉ループ管理</t>
        </is>
      </c>
      <c r="G8" s="30" t="inlineStr">
        <is>
          <t>計画、作業記録、JSA、不具合を関連付け、担当者、対策、完了日、証跡を追跡できます。</t>
        </is>
      </c>
      <c r="I8" s="30" t="inlineStr">
        <is>
          <t>EHS・安全管理</t>
        </is>
      </c>
      <c r="J8" s="30" t="inlineStr">
        <is>
          <t>JSA、リスク区分、管理策、作業前周知を確認します。</t>
        </is>
      </c>
    </row>
    <row r="9">
      <c r="A9" s="30" t="inlineStr">
        <is>
          <t>5</t>
        </is>
      </c>
      <c r="B9" s="30" t="inlineStr">
        <is>
          <t>実行と検収</t>
        </is>
      </c>
      <c r="C9" s="30" t="inlineStr">
        <is>
          <t>作業記録</t>
        </is>
      </c>
      <c r="D9" s="30" t="inlineStr">
        <is>
          <t>故障、修理、保全、コスト、停止時間、検収結果、写真・添付リンクを記録します。</t>
        </is>
      </c>
      <c r="F9" s="30" t="inlineStr">
        <is>
          <t>使いやすさ</t>
        </is>
      </c>
      <c r="G9" s="30" t="inlineStr">
        <is>
          <t>主要項目にはプルダウンを設定済みです。数式列は薄いグレーで、上書きしない運用を推奨します。</t>
        </is>
      </c>
      <c r="I9" s="30" t="inlineStr">
        <is>
          <t>外注保全会社</t>
        </is>
      </c>
      <c r="J9" s="30" t="inlineStr">
        <is>
          <t>契約範囲、SLA、資格、記録要件に沿って実行します。</t>
        </is>
      </c>
    </row>
    <row r="10">
      <c r="A10" s="30" t="inlineStr">
        <is>
          <t>6</t>
        </is>
      </c>
      <c r="B10" s="30" t="inlineStr">
        <is>
          <t>作業前リスク評価</t>
        </is>
      </c>
      <c r="C10" s="30" t="inlineStr">
        <is>
          <t>JSAリスク評価</t>
        </is>
      </c>
      <c r="D10" s="30" t="inlineStr">
        <is>
          <t>高リスク、停止、火気、高所、 confined space、活線作業などを手順分解し、リスク評価と管理策を設定します。</t>
        </is>
      </c>
      <c r="F10" s="30" t="inlineStr">
        <is>
          <t>コンプライアンス証跡</t>
        </is>
      </c>
      <c r="G10" s="30" t="inlineStr">
        <is>
          <t>資料収集、計画、原始記録、問題処理、故障修理、報告、文書引渡しの項目を用意しています。</t>
        </is>
      </c>
      <c r="I10" s="30" t="inlineStr">
        <is>
          <t>監査・規制対応</t>
        </is>
      </c>
      <c r="J10" s="30" t="inlineStr">
        <is>
          <t>台帳、計画、記録、是正完了、根拠資料を素早く確認できます。</t>
        </is>
      </c>
    </row>
    <row r="11">
      <c r="A11" s="30" t="inlineStr">
        <is>
          <t>7</t>
        </is>
      </c>
      <c r="B11" s="30" t="inlineStr">
        <is>
          <t>不具合の閉ループ</t>
        </is>
      </c>
      <c r="C11" s="30" t="inlineStr">
        <is>
          <t>不具合是正</t>
        </is>
      </c>
      <c r="D11" s="30" t="inlineStr">
        <is>
          <t>点検、作業記録、JSAから出た不具合に担当、予定日、再確認、証跡を設定します。</t>
        </is>
      </c>
    </row>
    <row r="12">
      <c r="A12" s="30" t="inlineStr">
        <is>
          <t>8</t>
        </is>
      </c>
      <c r="B12" s="30" t="inlineStr">
        <is>
          <t>予備品と外注先の連携</t>
        </is>
      </c>
      <c r="C12" s="30" t="inlineStr">
        <is>
          <t>予備品・工具 / 外注先</t>
        </is>
      </c>
      <c r="D12" s="30" t="inlineStr">
        <is>
          <t>安全在庫、委託先資格、契約期限、対応SLA、年度評価を管理します。</t>
        </is>
      </c>
    </row>
    <row r="13">
      <c r="A13" s="30" t="inlineStr">
        <is>
          <t>9</t>
        </is>
      </c>
      <c r="B13" s="30" t="inlineStr">
        <is>
          <t>管理レビュー</t>
        </is>
      </c>
      <c r="C13" s="30" t="inlineStr">
        <is>
          <t>パフォーマンスボード</t>
        </is>
      </c>
      <c r="D13" s="30" t="inlineStr">
        <is>
          <t>設備数、計画完了、遅延、不具合、高リスクJSAなどを自動集計します。</t>
        </is>
      </c>
    </row>
  </sheetData>
  <mergeCells count="2">
    <mergeCell ref="A2:N2"/>
    <mergeCell ref="A1:N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P504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6" customWidth="1" min="3" max="3"/>
    <col width="20" customWidth="1" min="4" max="4"/>
    <col width="20" customWidth="1" min="5" max="5"/>
    <col width="22" customWidth="1" min="6" max="6"/>
    <col width="12" customWidth="1" min="7" max="7"/>
    <col width="12" customWidth="1" min="8" max="8"/>
    <col width="8" customWidth="1" min="9" max="9"/>
    <col width="16" customWidth="1" min="10" max="10"/>
    <col width="20" customWidth="1" min="11" max="11"/>
    <col width="12" customWidth="1" min="12" max="12"/>
    <col width="12" customWidth="1" min="13" max="13"/>
    <col width="14" customWidth="1" min="14" max="14"/>
    <col width="16" customWidth="1" min="15" max="15"/>
    <col width="28" customWidth="1" min="16" max="16"/>
  </cols>
  <sheetData>
    <row r="1" ht="28" customHeight="1">
      <c r="A1" s="9" t="inlineStr">
        <is>
          <t>予備品・消耗品・工具・PPE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</row>
    <row r="2" ht="32" customHeight="1">
      <c r="A2" s="17" t="inlineStr">
        <is>
          <t>用途管理重要予備品、消耗品、专用工具和安全防护用品。在庫金額、库存状態为自動计算項目、安全在庫未満自動标红。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</row>
    <row r="4" ht="28" customHeight="1">
      <c r="A4" s="22" t="inlineStr">
        <is>
          <t>品目ID</t>
        </is>
      </c>
      <c r="B4" s="22" t="inlineStr">
        <is>
          <t>区分</t>
        </is>
      </c>
      <c r="C4" s="22" t="inlineStr">
        <is>
          <t>設備系統</t>
        </is>
      </c>
      <c r="D4" s="22" t="inlineStr">
        <is>
          <t>名称</t>
        </is>
      </c>
      <c r="E4" s="22" t="inlineStr">
        <is>
          <t>仕様・型式</t>
        </is>
      </c>
      <c r="F4" s="22" t="inlineStr">
        <is>
          <t>対象設備・系統</t>
        </is>
      </c>
      <c r="G4" s="22" t="inlineStr">
        <is>
          <t>安全在庫</t>
        </is>
      </c>
      <c r="H4" s="22" t="inlineStr">
        <is>
          <t>現在庫</t>
        </is>
      </c>
      <c r="I4" s="22" t="inlineStr">
        <is>
          <t>単位</t>
        </is>
      </c>
      <c r="J4" s="22" t="inlineStr">
        <is>
          <t>保管場所</t>
        </is>
      </c>
      <c r="K4" s="22" t="inlineStr">
        <is>
          <t>仕入先</t>
        </is>
      </c>
      <c r="L4" s="22" t="inlineStr">
        <is>
          <t>単価</t>
        </is>
      </c>
      <c r="M4" s="22" t="inlineStr">
        <is>
          <t>在庫金額</t>
        </is>
      </c>
      <c r="N4" s="22" t="inlineStr">
        <is>
          <t>最新入出庫日</t>
        </is>
      </c>
      <c r="O4" s="22" t="inlineStr">
        <is>
          <t>状態</t>
        </is>
      </c>
      <c r="P4" s="22" t="inlineStr">
        <is>
          <t>備考</t>
        </is>
      </c>
    </row>
    <row r="5">
      <c r="A5" s="30" t="inlineStr">
        <is>
          <t>MAT-0001</t>
        </is>
      </c>
      <c r="B5" s="30" t="inlineStr">
        <is>
          <t>予備品</t>
        </is>
      </c>
      <c r="C5" s="30" t="inlineStr">
        <is>
          <t>消防</t>
        </is>
      </c>
      <c r="D5" s="30" t="inlineStr">
        <is>
          <t>输入模块</t>
        </is>
      </c>
      <c r="E5" s="30" t="inlineStr">
        <is>
          <t>品牌F-MOD-01</t>
        </is>
      </c>
      <c r="F5" s="30" t="inlineStr">
        <is>
          <t>火灾报警系统</t>
        </is>
      </c>
      <c r="G5" s="89" t="n">
        <v>5</v>
      </c>
      <c r="H5" s="89" t="n">
        <v>3</v>
      </c>
      <c r="I5" s="30" t="inlineStr">
        <is>
          <t>只</t>
        </is>
      </c>
      <c r="J5" s="30" t="inlineStr">
        <is>
          <t>B1-消防柜</t>
        </is>
      </c>
      <c r="K5" s="30" t="inlineStr">
        <is>
          <t>東京消防技術サービス</t>
        </is>
      </c>
      <c r="L5" s="91" t="n">
        <v>180</v>
      </c>
      <c r="M5" s="92">
        <f>IF(A5="","",IFERROR(H5*L5,0))</f>
        <v/>
      </c>
      <c r="N5" s="87" t="n">
        <v>46152</v>
      </c>
      <c r="O5" s="54">
        <f>IF(A5="","",IF(H5&lt;G5,"安全在庫未満","正常"))</f>
        <v/>
      </c>
      <c r="P5" s="30" t="inlineStr">
        <is>
          <t>安全在庫未満需补货</t>
        </is>
      </c>
    </row>
    <row r="6">
      <c r="A6" s="30" t="inlineStr">
        <is>
          <t>MAT-0002</t>
        </is>
      </c>
      <c r="B6" s="30" t="inlineStr">
        <is>
          <t>消耗品</t>
        </is>
      </c>
      <c r="C6" s="30" t="inlineStr">
        <is>
          <t>暖通空调</t>
        </is>
      </c>
      <c r="D6" s="30" t="inlineStr">
        <is>
          <t>空调过滤网</t>
        </is>
      </c>
      <c r="E6" s="30" t="inlineStr">
        <is>
          <t>595×595</t>
        </is>
      </c>
      <c r="F6" s="30" t="inlineStr">
        <is>
          <t>空调末端</t>
        </is>
      </c>
      <c r="G6" s="89" t="n">
        <v>20</v>
      </c>
      <c r="H6" s="89" t="n">
        <v>36</v>
      </c>
      <c r="I6" s="30" t="inlineStr">
        <is>
          <t>片</t>
        </is>
      </c>
      <c r="J6" s="30" t="inlineStr">
        <is>
          <t>B1-暖通库</t>
        </is>
      </c>
      <c r="K6" s="30" t="inlineStr">
        <is>
          <t>東京空調サービス</t>
        </is>
      </c>
      <c r="L6" s="91" t="n">
        <v>35</v>
      </c>
      <c r="M6" s="92">
        <f>IF(A6="","",IFERROR(H6*L6,0))</f>
        <v/>
      </c>
      <c r="N6" s="87" t="n">
        <v>46132</v>
      </c>
      <c r="O6" s="54">
        <f>IF(A6="","",IF(H6&lt;G6,"安全在庫未満","正常"))</f>
        <v/>
      </c>
      <c r="P6" s="30" t="str"/>
    </row>
    <row r="7">
      <c r="A7" s="30" t="inlineStr">
        <is>
          <t>MAT-0003</t>
        </is>
      </c>
      <c r="B7" s="30" t="inlineStr">
        <is>
          <t>工具</t>
        </is>
      </c>
      <c r="C7" s="30" t="inlineStr">
        <is>
          <t>强电/配电</t>
        </is>
      </c>
      <c r="D7" s="30" t="inlineStr">
        <is>
          <t>検電器</t>
        </is>
      </c>
      <c r="E7" s="30" t="inlineStr">
        <is>
          <t>10kV優先下</t>
        </is>
      </c>
      <c r="F7" s="30" t="inlineStr">
        <is>
          <t>配电修繕</t>
        </is>
      </c>
      <c r="G7" s="89" t="n">
        <v>2</v>
      </c>
      <c r="H7" s="89" t="n">
        <v>2</v>
      </c>
      <c r="I7" s="30" t="inlineStr">
        <is>
          <t>支</t>
        </is>
      </c>
      <c r="J7" s="30" t="inlineStr">
        <is>
          <t>电工工具柜</t>
        </is>
      </c>
      <c r="K7" s="30" t="inlineStr">
        <is>
          <t>東京電気</t>
        </is>
      </c>
      <c r="L7" s="91" t="n">
        <v>260</v>
      </c>
      <c r="M7" s="92">
        <f>IF(A7="","",IFERROR(H7*L7,0))</f>
        <v/>
      </c>
      <c r="N7" s="87" t="n">
        <v>46096</v>
      </c>
      <c r="O7" s="54">
        <f>IF(A7="","",IF(H7&lt;G7,"安全在庫未満","正常"))</f>
        <v/>
      </c>
      <c r="P7" s="30" t="inlineStr">
        <is>
          <t>需定期校验</t>
        </is>
      </c>
    </row>
    <row r="8">
      <c r="A8" s="30" t="inlineStr">
        <is>
          <t>MAT-0004</t>
        </is>
      </c>
      <c r="B8" s="30" t="inlineStr">
        <is>
          <t>PPE</t>
        </is>
      </c>
      <c r="C8" s="30" t="inlineStr">
        <is>
          <t>强电/配电</t>
        </is>
      </c>
      <c r="D8" s="30" t="inlineStr">
        <is>
          <t>絶縁手袋</t>
        </is>
      </c>
      <c r="E8" s="30" t="inlineStr">
        <is>
          <t>12kV</t>
        </is>
      </c>
      <c r="F8" s="30" t="inlineStr">
        <is>
          <t>带电/停电修繕</t>
        </is>
      </c>
      <c r="G8" s="89" t="n">
        <v>4</v>
      </c>
      <c r="H8" s="89" t="n">
        <v>4</v>
      </c>
      <c r="I8" s="30" t="inlineStr">
        <is>
          <t>副</t>
        </is>
      </c>
      <c r="J8" s="30" t="inlineStr">
        <is>
          <t>PPE柜</t>
        </is>
      </c>
      <c r="K8" s="30" t="inlineStr">
        <is>
          <t>東京安全用品</t>
        </is>
      </c>
      <c r="L8" s="91" t="n">
        <v>120</v>
      </c>
      <c r="M8" s="92">
        <f>IF(A8="","",IFERROR(H8*L8,0))</f>
        <v/>
      </c>
      <c r="N8" s="87" t="n">
        <v>46113</v>
      </c>
      <c r="O8" s="54">
        <f>IF(A8="","",IF(H8&lt;G8,"安全在庫未満","正常"))</f>
        <v/>
      </c>
      <c r="P8" s="30" t="inlineStr">
        <is>
          <t>期限前更换</t>
        </is>
      </c>
    </row>
    <row r="9">
      <c r="A9" s="30" t="inlineStr">
        <is>
          <t>MAT-0005</t>
        </is>
      </c>
      <c r="B9" s="30" t="inlineStr">
        <is>
          <t>工具</t>
        </is>
      </c>
      <c r="C9" s="30" t="inlineStr">
        <is>
          <t>给排水</t>
        </is>
      </c>
      <c r="D9" s="30" t="inlineStr">
        <is>
          <t>潜水泵</t>
        </is>
      </c>
      <c r="E9" s="30" t="inlineStr">
        <is>
          <t>2寸</t>
        </is>
      </c>
      <c r="F9" s="30" t="inlineStr">
        <is>
          <t>爆管/滞水应急</t>
        </is>
      </c>
      <c r="G9" s="89" t="n">
        <v>2</v>
      </c>
      <c r="H9" s="89" t="n">
        <v>1</v>
      </c>
      <c r="I9" s="30" t="inlineStr">
        <is>
          <t>台</t>
        </is>
      </c>
      <c r="J9" s="30" t="inlineStr">
        <is>
          <t>应急库</t>
        </is>
      </c>
      <c r="K9" s="30" t="inlineStr">
        <is>
          <t>東京機電</t>
        </is>
      </c>
      <c r="L9" s="91" t="n">
        <v>980</v>
      </c>
      <c r="M9" s="92">
        <f>IF(A9="","",IFERROR(H9*L9,0))</f>
        <v/>
      </c>
      <c r="N9" s="87" t="n">
        <v>46140</v>
      </c>
      <c r="O9" s="54">
        <f>IF(A9="","",IF(H9&lt;G9,"安全在庫未満","正常"))</f>
        <v/>
      </c>
      <c r="P9" s="30" t="inlineStr">
        <is>
          <t>应急物资</t>
        </is>
      </c>
    </row>
    <row r="10">
      <c r="A10" s="30" t="inlineStr">
        <is>
          <t>MAT-0006</t>
        </is>
      </c>
      <c r="B10" s="30" t="inlineStr">
        <is>
          <t>予備品</t>
        </is>
      </c>
      <c r="C10" s="30" t="inlineStr">
        <is>
          <t>电梯/扶梯</t>
        </is>
      </c>
      <c r="D10" s="30" t="inlineStr">
        <is>
          <t>ドアロック触点</t>
        </is>
      </c>
      <c r="E10" s="30" t="inlineStr">
        <is>
          <t>厂家指定</t>
        </is>
      </c>
      <c r="F10" s="30" t="inlineStr">
        <is>
          <t>乗用エレベーター</t>
        </is>
      </c>
      <c r="G10" s="89" t="n">
        <v>2</v>
      </c>
      <c r="H10" s="89" t="n">
        <v>2</v>
      </c>
      <c r="I10" s="30" t="inlineStr">
        <is>
          <t>套</t>
        </is>
      </c>
      <c r="J10" s="30" t="inlineStr">
        <is>
          <t>电梯予備品柜</t>
        </is>
      </c>
      <c r="K10" s="30" t="inlineStr">
        <is>
          <t>東京エレベーター</t>
        </is>
      </c>
      <c r="L10" s="91" t="n">
        <v>450</v>
      </c>
      <c r="M10" s="92">
        <f>IF(A10="","",IFERROR(H10*L10,0))</f>
        <v/>
      </c>
      <c r="N10" s="87" t="n">
        <v>46143</v>
      </c>
      <c r="O10" s="54">
        <f>IF(A10="","",IF(H10&lt;G10,"安全在庫未満","正常"))</f>
        <v/>
      </c>
      <c r="P10" s="30" t="inlineStr">
        <is>
          <t>厂家管理</t>
        </is>
      </c>
    </row>
    <row r="11">
      <c r="A11" s="30" t="n"/>
      <c r="B11" s="30" t="n"/>
      <c r="C11" s="30" t="n"/>
      <c r="D11" s="30" t="n"/>
      <c r="E11" s="30" t="n"/>
      <c r="F11" s="30" t="n"/>
      <c r="G11" s="89" t="n"/>
      <c r="H11" s="89" t="n"/>
      <c r="I11" s="30" t="n"/>
      <c r="J11" s="30" t="n"/>
      <c r="K11" s="30" t="n"/>
      <c r="L11" s="91" t="n"/>
      <c r="M11" s="92">
        <f>IF(A11="","",IFERROR(H11*L11,0))</f>
        <v/>
      </c>
      <c r="N11" s="87" t="n"/>
      <c r="O11" s="54">
        <f>IF(A11="","",IF(H11&lt;G11,"安全在庫未満","正常"))</f>
        <v/>
      </c>
      <c r="P11" s="30" t="n"/>
    </row>
    <row r="12">
      <c r="A12" s="30" t="n"/>
      <c r="B12" s="30" t="n"/>
      <c r="C12" s="30" t="n"/>
      <c r="D12" s="30" t="n"/>
      <c r="E12" s="30" t="n"/>
      <c r="F12" s="30" t="n"/>
      <c r="G12" s="89" t="n"/>
      <c r="H12" s="89" t="n"/>
      <c r="I12" s="30" t="n"/>
      <c r="J12" s="30" t="n"/>
      <c r="K12" s="30" t="n"/>
      <c r="L12" s="91" t="n"/>
      <c r="M12" s="92">
        <f>IF(A12="","",IFERROR(H12*L12,0))</f>
        <v/>
      </c>
      <c r="N12" s="87" t="n"/>
      <c r="O12" s="54">
        <f>IF(A12="","",IF(H12&lt;G12,"安全在庫未満","正常"))</f>
        <v/>
      </c>
      <c r="P12" s="30" t="n"/>
    </row>
    <row r="13">
      <c r="A13" s="30" t="n"/>
      <c r="B13" s="30" t="n"/>
      <c r="C13" s="30" t="n"/>
      <c r="D13" s="30" t="n"/>
      <c r="E13" s="30" t="n"/>
      <c r="F13" s="30" t="n"/>
      <c r="G13" s="89" t="n"/>
      <c r="H13" s="89" t="n"/>
      <c r="I13" s="30" t="n"/>
      <c r="J13" s="30" t="n"/>
      <c r="K13" s="30" t="n"/>
      <c r="L13" s="91" t="n"/>
      <c r="M13" s="92">
        <f>IF(A13="","",IFERROR(H13*L13,0))</f>
        <v/>
      </c>
      <c r="N13" s="87" t="n"/>
      <c r="O13" s="54">
        <f>IF(A13="","",IF(H13&lt;G13,"安全在庫未満","正常"))</f>
        <v/>
      </c>
      <c r="P13" s="30" t="n"/>
    </row>
    <row r="14">
      <c r="A14" s="30" t="n"/>
      <c r="B14" s="30" t="n"/>
      <c r="C14" s="30" t="n"/>
      <c r="D14" s="30" t="n"/>
      <c r="E14" s="30" t="n"/>
      <c r="F14" s="30" t="n"/>
      <c r="G14" s="89" t="n"/>
      <c r="H14" s="89" t="n"/>
      <c r="I14" s="30" t="n"/>
      <c r="J14" s="30" t="n"/>
      <c r="K14" s="30" t="n"/>
      <c r="L14" s="91" t="n"/>
      <c r="M14" s="92">
        <f>IF(A14="","",IFERROR(H14*L14,0))</f>
        <v/>
      </c>
      <c r="N14" s="87" t="n"/>
      <c r="O14" s="54">
        <f>IF(A14="","",IF(H14&lt;G14,"安全在庫未満","正常"))</f>
        <v/>
      </c>
      <c r="P14" s="30" t="n"/>
    </row>
    <row r="15">
      <c r="A15" s="30" t="n"/>
      <c r="B15" s="30" t="n"/>
      <c r="C15" s="30" t="n"/>
      <c r="D15" s="30" t="n"/>
      <c r="E15" s="30" t="n"/>
      <c r="F15" s="30" t="n"/>
      <c r="G15" s="89" t="n"/>
      <c r="H15" s="89" t="n"/>
      <c r="I15" s="30" t="n"/>
      <c r="J15" s="30" t="n"/>
      <c r="K15" s="30" t="n"/>
      <c r="L15" s="91" t="n"/>
      <c r="M15" s="92">
        <f>IF(A15="","",IFERROR(H15*L15,0))</f>
        <v/>
      </c>
      <c r="N15" s="87" t="n"/>
      <c r="O15" s="54">
        <f>IF(A15="","",IF(H15&lt;G15,"安全在庫未満","正常"))</f>
        <v/>
      </c>
      <c r="P15" s="30" t="n"/>
    </row>
    <row r="16">
      <c r="A16" s="30" t="n"/>
      <c r="B16" s="30" t="n"/>
      <c r="C16" s="30" t="n"/>
      <c r="D16" s="30" t="n"/>
      <c r="E16" s="30" t="n"/>
      <c r="F16" s="30" t="n"/>
      <c r="G16" s="89" t="n"/>
      <c r="H16" s="89" t="n"/>
      <c r="I16" s="30" t="n"/>
      <c r="J16" s="30" t="n"/>
      <c r="K16" s="30" t="n"/>
      <c r="L16" s="91" t="n"/>
      <c r="M16" s="92">
        <f>IF(A16="","",IFERROR(H16*L16,0))</f>
        <v/>
      </c>
      <c r="N16" s="87" t="n"/>
      <c r="O16" s="54">
        <f>IF(A16="","",IF(H16&lt;G16,"安全在庫未満","正常"))</f>
        <v/>
      </c>
      <c r="P16" s="30" t="n"/>
    </row>
    <row r="17">
      <c r="A17" s="30" t="n"/>
      <c r="B17" s="30" t="n"/>
      <c r="C17" s="30" t="n"/>
      <c r="D17" s="30" t="n"/>
      <c r="E17" s="30" t="n"/>
      <c r="F17" s="30" t="n"/>
      <c r="G17" s="89" t="n"/>
      <c r="H17" s="89" t="n"/>
      <c r="I17" s="30" t="n"/>
      <c r="J17" s="30" t="n"/>
      <c r="K17" s="30" t="n"/>
      <c r="L17" s="91" t="n"/>
      <c r="M17" s="92">
        <f>IF(A17="","",IFERROR(H17*L17,0))</f>
        <v/>
      </c>
      <c r="N17" s="87" t="n"/>
      <c r="O17" s="54">
        <f>IF(A17="","",IF(H17&lt;G17,"安全在庫未満","正常"))</f>
        <v/>
      </c>
      <c r="P17" s="30" t="n"/>
    </row>
    <row r="18">
      <c r="A18" s="30" t="n"/>
      <c r="B18" s="30" t="n"/>
      <c r="C18" s="30" t="n"/>
      <c r="D18" s="30" t="n"/>
      <c r="E18" s="30" t="n"/>
      <c r="F18" s="30" t="n"/>
      <c r="G18" s="89" t="n"/>
      <c r="H18" s="89" t="n"/>
      <c r="I18" s="30" t="n"/>
      <c r="J18" s="30" t="n"/>
      <c r="K18" s="30" t="n"/>
      <c r="L18" s="91" t="n"/>
      <c r="M18" s="92">
        <f>IF(A18="","",IFERROR(H18*L18,0))</f>
        <v/>
      </c>
      <c r="N18" s="87" t="n"/>
      <c r="O18" s="54">
        <f>IF(A18="","",IF(H18&lt;G18,"安全在庫未満","正常"))</f>
        <v/>
      </c>
      <c r="P18" s="30" t="n"/>
    </row>
    <row r="19">
      <c r="A19" s="30" t="n"/>
      <c r="B19" s="30" t="n"/>
      <c r="C19" s="30" t="n"/>
      <c r="D19" s="30" t="n"/>
      <c r="E19" s="30" t="n"/>
      <c r="F19" s="30" t="n"/>
      <c r="G19" s="89" t="n"/>
      <c r="H19" s="89" t="n"/>
      <c r="I19" s="30" t="n"/>
      <c r="J19" s="30" t="n"/>
      <c r="K19" s="30" t="n"/>
      <c r="L19" s="91" t="n"/>
      <c r="M19" s="92">
        <f>IF(A19="","",IFERROR(H19*L19,0))</f>
        <v/>
      </c>
      <c r="N19" s="87" t="n"/>
      <c r="O19" s="54">
        <f>IF(A19="","",IF(H19&lt;G19,"安全在庫未満","正常"))</f>
        <v/>
      </c>
      <c r="P19" s="30" t="n"/>
    </row>
    <row r="20">
      <c r="A20" s="30" t="n"/>
      <c r="B20" s="30" t="n"/>
      <c r="C20" s="30" t="n"/>
      <c r="D20" s="30" t="n"/>
      <c r="E20" s="30" t="n"/>
      <c r="F20" s="30" t="n"/>
      <c r="G20" s="89" t="n"/>
      <c r="H20" s="89" t="n"/>
      <c r="I20" s="30" t="n"/>
      <c r="J20" s="30" t="n"/>
      <c r="K20" s="30" t="n"/>
      <c r="L20" s="91" t="n"/>
      <c r="M20" s="92">
        <f>IF(A20="","",IFERROR(H20*L20,0))</f>
        <v/>
      </c>
      <c r="N20" s="87" t="n"/>
      <c r="O20" s="54">
        <f>IF(A20="","",IF(H20&lt;G20,"安全在庫未満","正常"))</f>
        <v/>
      </c>
      <c r="P20" s="30" t="n"/>
    </row>
    <row r="21">
      <c r="A21" s="30" t="n"/>
      <c r="B21" s="30" t="n"/>
      <c r="C21" s="30" t="n"/>
      <c r="D21" s="30" t="n"/>
      <c r="E21" s="30" t="n"/>
      <c r="F21" s="30" t="n"/>
      <c r="G21" s="89" t="n"/>
      <c r="H21" s="89" t="n"/>
      <c r="I21" s="30" t="n"/>
      <c r="J21" s="30" t="n"/>
      <c r="K21" s="30" t="n"/>
      <c r="L21" s="91" t="n"/>
      <c r="M21" s="92">
        <f>IF(A21="","",IFERROR(H21*L21,0))</f>
        <v/>
      </c>
      <c r="N21" s="87" t="n"/>
      <c r="O21" s="54">
        <f>IF(A21="","",IF(H21&lt;G21,"安全在庫未満","正常"))</f>
        <v/>
      </c>
      <c r="P21" s="30" t="n"/>
    </row>
    <row r="22">
      <c r="A22" s="30" t="n"/>
      <c r="B22" s="30" t="n"/>
      <c r="C22" s="30" t="n"/>
      <c r="D22" s="30" t="n"/>
      <c r="E22" s="30" t="n"/>
      <c r="F22" s="30" t="n"/>
      <c r="G22" s="89" t="n"/>
      <c r="H22" s="89" t="n"/>
      <c r="I22" s="30" t="n"/>
      <c r="J22" s="30" t="n"/>
      <c r="K22" s="30" t="n"/>
      <c r="L22" s="91" t="n"/>
      <c r="M22" s="92">
        <f>IF(A22="","",IFERROR(H22*L22,0))</f>
        <v/>
      </c>
      <c r="N22" s="87" t="n"/>
      <c r="O22" s="54">
        <f>IF(A22="","",IF(H22&lt;G22,"安全在庫未満","正常"))</f>
        <v/>
      </c>
      <c r="P22" s="30" t="n"/>
    </row>
    <row r="23">
      <c r="A23" s="30" t="n"/>
      <c r="B23" s="30" t="n"/>
      <c r="C23" s="30" t="n"/>
      <c r="D23" s="30" t="n"/>
      <c r="E23" s="30" t="n"/>
      <c r="F23" s="30" t="n"/>
      <c r="G23" s="89" t="n"/>
      <c r="H23" s="89" t="n"/>
      <c r="I23" s="30" t="n"/>
      <c r="J23" s="30" t="n"/>
      <c r="K23" s="30" t="n"/>
      <c r="L23" s="91" t="n"/>
      <c r="M23" s="92">
        <f>IF(A23="","",IFERROR(H23*L23,0))</f>
        <v/>
      </c>
      <c r="N23" s="87" t="n"/>
      <c r="O23" s="54">
        <f>IF(A23="","",IF(H23&lt;G23,"安全在庫未満","正常"))</f>
        <v/>
      </c>
      <c r="P23" s="30" t="n"/>
    </row>
    <row r="24">
      <c r="A24" s="30" t="n"/>
      <c r="B24" s="30" t="n"/>
      <c r="C24" s="30" t="n"/>
      <c r="D24" s="30" t="n"/>
      <c r="E24" s="30" t="n"/>
      <c r="F24" s="30" t="n"/>
      <c r="G24" s="89" t="n"/>
      <c r="H24" s="89" t="n"/>
      <c r="I24" s="30" t="n"/>
      <c r="J24" s="30" t="n"/>
      <c r="K24" s="30" t="n"/>
      <c r="L24" s="91" t="n"/>
      <c r="M24" s="92">
        <f>IF(A24="","",IFERROR(H24*L24,0))</f>
        <v/>
      </c>
      <c r="N24" s="87" t="n"/>
      <c r="O24" s="54">
        <f>IF(A24="","",IF(H24&lt;G24,"安全在庫未満","正常"))</f>
        <v/>
      </c>
      <c r="P24" s="30" t="n"/>
    </row>
    <row r="25">
      <c r="A25" s="30" t="n"/>
      <c r="B25" s="30" t="n"/>
      <c r="C25" s="30" t="n"/>
      <c r="D25" s="30" t="n"/>
      <c r="E25" s="30" t="n"/>
      <c r="F25" s="30" t="n"/>
      <c r="G25" s="89" t="n"/>
      <c r="H25" s="89" t="n"/>
      <c r="I25" s="30" t="n"/>
      <c r="J25" s="30" t="n"/>
      <c r="K25" s="30" t="n"/>
      <c r="L25" s="91" t="n"/>
      <c r="M25" s="92">
        <f>IF(A25="","",IFERROR(H25*L25,0))</f>
        <v/>
      </c>
      <c r="N25" s="87" t="n"/>
      <c r="O25" s="54">
        <f>IF(A25="","",IF(H25&lt;G25,"安全在庫未満","正常"))</f>
        <v/>
      </c>
      <c r="P25" s="30" t="n"/>
    </row>
    <row r="26">
      <c r="A26" s="30" t="n"/>
      <c r="B26" s="30" t="n"/>
      <c r="C26" s="30" t="n"/>
      <c r="D26" s="30" t="n"/>
      <c r="E26" s="30" t="n"/>
      <c r="F26" s="30" t="n"/>
      <c r="G26" s="89" t="n"/>
      <c r="H26" s="89" t="n"/>
      <c r="I26" s="30" t="n"/>
      <c r="J26" s="30" t="n"/>
      <c r="K26" s="30" t="n"/>
      <c r="L26" s="91" t="n"/>
      <c r="M26" s="92">
        <f>IF(A26="","",IFERROR(H26*L26,0))</f>
        <v/>
      </c>
      <c r="N26" s="87" t="n"/>
      <c r="O26" s="54">
        <f>IF(A26="","",IF(H26&lt;G26,"安全在庫未満","正常"))</f>
        <v/>
      </c>
      <c r="P26" s="30" t="n"/>
    </row>
    <row r="27">
      <c r="A27" s="30" t="n"/>
      <c r="B27" s="30" t="n"/>
      <c r="C27" s="30" t="n"/>
      <c r="D27" s="30" t="n"/>
      <c r="E27" s="30" t="n"/>
      <c r="F27" s="30" t="n"/>
      <c r="G27" s="89" t="n"/>
      <c r="H27" s="89" t="n"/>
      <c r="I27" s="30" t="n"/>
      <c r="J27" s="30" t="n"/>
      <c r="K27" s="30" t="n"/>
      <c r="L27" s="91" t="n"/>
      <c r="M27" s="92">
        <f>IF(A27="","",IFERROR(H27*L27,0))</f>
        <v/>
      </c>
      <c r="N27" s="87" t="n"/>
      <c r="O27" s="54">
        <f>IF(A27="","",IF(H27&lt;G27,"安全在庫未満","正常"))</f>
        <v/>
      </c>
      <c r="P27" s="30" t="n"/>
    </row>
    <row r="28">
      <c r="A28" s="30" t="n"/>
      <c r="B28" s="30" t="n"/>
      <c r="C28" s="30" t="n"/>
      <c r="D28" s="30" t="n"/>
      <c r="E28" s="30" t="n"/>
      <c r="F28" s="30" t="n"/>
      <c r="G28" s="89" t="n"/>
      <c r="H28" s="89" t="n"/>
      <c r="I28" s="30" t="n"/>
      <c r="J28" s="30" t="n"/>
      <c r="K28" s="30" t="n"/>
      <c r="L28" s="91" t="n"/>
      <c r="M28" s="92">
        <f>IF(A28="","",IFERROR(H28*L28,0))</f>
        <v/>
      </c>
      <c r="N28" s="87" t="n"/>
      <c r="O28" s="54">
        <f>IF(A28="","",IF(H28&lt;G28,"安全在庫未満","正常"))</f>
        <v/>
      </c>
      <c r="P28" s="30" t="n"/>
    </row>
    <row r="29">
      <c r="A29" s="30" t="n"/>
      <c r="B29" s="30" t="n"/>
      <c r="C29" s="30" t="n"/>
      <c r="D29" s="30" t="n"/>
      <c r="E29" s="30" t="n"/>
      <c r="F29" s="30" t="n"/>
      <c r="G29" s="89" t="n"/>
      <c r="H29" s="89" t="n"/>
      <c r="I29" s="30" t="n"/>
      <c r="J29" s="30" t="n"/>
      <c r="K29" s="30" t="n"/>
      <c r="L29" s="91" t="n"/>
      <c r="M29" s="92">
        <f>IF(A29="","",IFERROR(H29*L29,0))</f>
        <v/>
      </c>
      <c r="N29" s="87" t="n"/>
      <c r="O29" s="54">
        <f>IF(A29="","",IF(H29&lt;G29,"安全在庫未満","正常"))</f>
        <v/>
      </c>
      <c r="P29" s="30" t="n"/>
    </row>
    <row r="30">
      <c r="A30" s="30" t="n"/>
      <c r="B30" s="30" t="n"/>
      <c r="C30" s="30" t="n"/>
      <c r="D30" s="30" t="n"/>
      <c r="E30" s="30" t="n"/>
      <c r="F30" s="30" t="n"/>
      <c r="G30" s="89" t="n"/>
      <c r="H30" s="89" t="n"/>
      <c r="I30" s="30" t="n"/>
      <c r="J30" s="30" t="n"/>
      <c r="K30" s="30" t="n"/>
      <c r="L30" s="91" t="n"/>
      <c r="M30" s="92">
        <f>IF(A30="","",IFERROR(H30*L30,0))</f>
        <v/>
      </c>
      <c r="N30" s="87" t="n"/>
      <c r="O30" s="54">
        <f>IF(A30="","",IF(H30&lt;G30,"安全在庫未満","正常"))</f>
        <v/>
      </c>
      <c r="P30" s="30" t="n"/>
    </row>
    <row r="31">
      <c r="A31" s="30" t="n"/>
      <c r="B31" s="30" t="n"/>
      <c r="C31" s="30" t="n"/>
      <c r="D31" s="30" t="n"/>
      <c r="E31" s="30" t="n"/>
      <c r="F31" s="30" t="n"/>
      <c r="G31" s="89" t="n"/>
      <c r="H31" s="89" t="n"/>
      <c r="I31" s="30" t="n"/>
      <c r="J31" s="30" t="n"/>
      <c r="K31" s="30" t="n"/>
      <c r="L31" s="91" t="n"/>
      <c r="M31" s="92">
        <f>IF(A31="","",IFERROR(H31*L31,0))</f>
        <v/>
      </c>
      <c r="N31" s="87" t="n"/>
      <c r="O31" s="54">
        <f>IF(A31="","",IF(H31&lt;G31,"安全在庫未満","正常"))</f>
        <v/>
      </c>
      <c r="P31" s="30" t="n"/>
    </row>
    <row r="32">
      <c r="A32" s="30" t="n"/>
      <c r="B32" s="30" t="n"/>
      <c r="C32" s="30" t="n"/>
      <c r="D32" s="30" t="n"/>
      <c r="E32" s="30" t="n"/>
      <c r="F32" s="30" t="n"/>
      <c r="G32" s="89" t="n"/>
      <c r="H32" s="89" t="n"/>
      <c r="I32" s="30" t="n"/>
      <c r="J32" s="30" t="n"/>
      <c r="K32" s="30" t="n"/>
      <c r="L32" s="91" t="n"/>
      <c r="M32" s="92">
        <f>IF(A32="","",IFERROR(H32*L32,0))</f>
        <v/>
      </c>
      <c r="N32" s="87" t="n"/>
      <c r="O32" s="54">
        <f>IF(A32="","",IF(H32&lt;G32,"安全在庫未満","正常"))</f>
        <v/>
      </c>
      <c r="P32" s="30" t="n"/>
    </row>
    <row r="33">
      <c r="A33" s="30" t="n"/>
      <c r="B33" s="30" t="n"/>
      <c r="C33" s="30" t="n"/>
      <c r="D33" s="30" t="n"/>
      <c r="E33" s="30" t="n"/>
      <c r="F33" s="30" t="n"/>
      <c r="G33" s="89" t="n"/>
      <c r="H33" s="89" t="n"/>
      <c r="I33" s="30" t="n"/>
      <c r="J33" s="30" t="n"/>
      <c r="K33" s="30" t="n"/>
      <c r="L33" s="91" t="n"/>
      <c r="M33" s="92">
        <f>IF(A33="","",IFERROR(H33*L33,0))</f>
        <v/>
      </c>
      <c r="N33" s="87" t="n"/>
      <c r="O33" s="54">
        <f>IF(A33="","",IF(H33&lt;G33,"安全在庫未満","正常"))</f>
        <v/>
      </c>
      <c r="P33" s="30" t="n"/>
    </row>
    <row r="34">
      <c r="A34" s="30" t="n"/>
      <c r="B34" s="30" t="n"/>
      <c r="C34" s="30" t="n"/>
      <c r="D34" s="30" t="n"/>
      <c r="E34" s="30" t="n"/>
      <c r="F34" s="30" t="n"/>
      <c r="G34" s="89" t="n"/>
      <c r="H34" s="89" t="n"/>
      <c r="I34" s="30" t="n"/>
      <c r="J34" s="30" t="n"/>
      <c r="K34" s="30" t="n"/>
      <c r="L34" s="91" t="n"/>
      <c r="M34" s="92">
        <f>IF(A34="","",IFERROR(H34*L34,0))</f>
        <v/>
      </c>
      <c r="N34" s="87" t="n"/>
      <c r="O34" s="54">
        <f>IF(A34="","",IF(H34&lt;G34,"安全在庫未満","正常"))</f>
        <v/>
      </c>
      <c r="P34" s="30" t="n"/>
    </row>
    <row r="35">
      <c r="A35" s="30" t="n"/>
      <c r="B35" s="30" t="n"/>
      <c r="C35" s="30" t="n"/>
      <c r="D35" s="30" t="n"/>
      <c r="E35" s="30" t="n"/>
      <c r="F35" s="30" t="n"/>
      <c r="G35" s="89" t="n"/>
      <c r="H35" s="89" t="n"/>
      <c r="I35" s="30" t="n"/>
      <c r="J35" s="30" t="n"/>
      <c r="K35" s="30" t="n"/>
      <c r="L35" s="91" t="n"/>
      <c r="M35" s="92">
        <f>IF(A35="","",IFERROR(H35*L35,0))</f>
        <v/>
      </c>
      <c r="N35" s="87" t="n"/>
      <c r="O35" s="54">
        <f>IF(A35="","",IF(H35&lt;G35,"安全在庫未満","正常"))</f>
        <v/>
      </c>
      <c r="P35" s="30" t="n"/>
    </row>
    <row r="36">
      <c r="A36" s="30" t="n"/>
      <c r="B36" s="30" t="n"/>
      <c r="C36" s="30" t="n"/>
      <c r="D36" s="30" t="n"/>
      <c r="E36" s="30" t="n"/>
      <c r="F36" s="30" t="n"/>
      <c r="G36" s="89" t="n"/>
      <c r="H36" s="89" t="n"/>
      <c r="I36" s="30" t="n"/>
      <c r="J36" s="30" t="n"/>
      <c r="K36" s="30" t="n"/>
      <c r="L36" s="91" t="n"/>
      <c r="M36" s="92">
        <f>IF(A36="","",IFERROR(H36*L36,0))</f>
        <v/>
      </c>
      <c r="N36" s="87" t="n"/>
      <c r="O36" s="54">
        <f>IF(A36="","",IF(H36&lt;G36,"安全在庫未満","正常"))</f>
        <v/>
      </c>
      <c r="P36" s="30" t="n"/>
    </row>
    <row r="37">
      <c r="A37" s="30" t="n"/>
      <c r="B37" s="30" t="n"/>
      <c r="C37" s="30" t="n"/>
      <c r="D37" s="30" t="n"/>
      <c r="E37" s="30" t="n"/>
      <c r="F37" s="30" t="n"/>
      <c r="G37" s="89" t="n"/>
      <c r="H37" s="89" t="n"/>
      <c r="I37" s="30" t="n"/>
      <c r="J37" s="30" t="n"/>
      <c r="K37" s="30" t="n"/>
      <c r="L37" s="91" t="n"/>
      <c r="M37" s="92">
        <f>IF(A37="","",IFERROR(H37*L37,0))</f>
        <v/>
      </c>
      <c r="N37" s="87" t="n"/>
      <c r="O37" s="54">
        <f>IF(A37="","",IF(H37&lt;G37,"安全在庫未満","正常"))</f>
        <v/>
      </c>
      <c r="P37" s="30" t="n"/>
    </row>
    <row r="38">
      <c r="A38" s="30" t="n"/>
      <c r="B38" s="30" t="n"/>
      <c r="C38" s="30" t="n"/>
      <c r="D38" s="30" t="n"/>
      <c r="E38" s="30" t="n"/>
      <c r="F38" s="30" t="n"/>
      <c r="G38" s="89" t="n"/>
      <c r="H38" s="89" t="n"/>
      <c r="I38" s="30" t="n"/>
      <c r="J38" s="30" t="n"/>
      <c r="K38" s="30" t="n"/>
      <c r="L38" s="91" t="n"/>
      <c r="M38" s="92">
        <f>IF(A38="","",IFERROR(H38*L38,0))</f>
        <v/>
      </c>
      <c r="N38" s="87" t="n"/>
      <c r="O38" s="54">
        <f>IF(A38="","",IF(H38&lt;G38,"安全在庫未満","正常"))</f>
        <v/>
      </c>
      <c r="P38" s="30" t="n"/>
    </row>
    <row r="39">
      <c r="A39" s="30" t="n"/>
      <c r="B39" s="30" t="n"/>
      <c r="C39" s="30" t="n"/>
      <c r="D39" s="30" t="n"/>
      <c r="E39" s="30" t="n"/>
      <c r="F39" s="30" t="n"/>
      <c r="G39" s="89" t="n"/>
      <c r="H39" s="89" t="n"/>
      <c r="I39" s="30" t="n"/>
      <c r="J39" s="30" t="n"/>
      <c r="K39" s="30" t="n"/>
      <c r="L39" s="91" t="n"/>
      <c r="M39" s="92">
        <f>IF(A39="","",IFERROR(H39*L39,0))</f>
        <v/>
      </c>
      <c r="N39" s="87" t="n"/>
      <c r="O39" s="54">
        <f>IF(A39="","",IF(H39&lt;G39,"安全在庫未満","正常"))</f>
        <v/>
      </c>
      <c r="P39" s="30" t="n"/>
    </row>
    <row r="40">
      <c r="A40" s="30" t="n"/>
      <c r="B40" s="30" t="n"/>
      <c r="C40" s="30" t="n"/>
      <c r="D40" s="30" t="n"/>
      <c r="E40" s="30" t="n"/>
      <c r="F40" s="30" t="n"/>
      <c r="G40" s="89" t="n"/>
      <c r="H40" s="89" t="n"/>
      <c r="I40" s="30" t="n"/>
      <c r="J40" s="30" t="n"/>
      <c r="K40" s="30" t="n"/>
      <c r="L40" s="91" t="n"/>
      <c r="M40" s="92">
        <f>IF(A40="","",IFERROR(H40*L40,0))</f>
        <v/>
      </c>
      <c r="N40" s="87" t="n"/>
      <c r="O40" s="54">
        <f>IF(A40="","",IF(H40&lt;G40,"安全在庫未満","正常"))</f>
        <v/>
      </c>
      <c r="P40" s="30" t="n"/>
    </row>
    <row r="41">
      <c r="A41" s="30" t="n"/>
      <c r="B41" s="30" t="n"/>
      <c r="C41" s="30" t="n"/>
      <c r="D41" s="30" t="n"/>
      <c r="E41" s="30" t="n"/>
      <c r="F41" s="30" t="n"/>
      <c r="G41" s="89" t="n"/>
      <c r="H41" s="89" t="n"/>
      <c r="I41" s="30" t="n"/>
      <c r="J41" s="30" t="n"/>
      <c r="K41" s="30" t="n"/>
      <c r="L41" s="91" t="n"/>
      <c r="M41" s="92">
        <f>IF(A41="","",IFERROR(H41*L41,0))</f>
        <v/>
      </c>
      <c r="N41" s="87" t="n"/>
      <c r="O41" s="54">
        <f>IF(A41="","",IF(H41&lt;G41,"安全在庫未満","正常"))</f>
        <v/>
      </c>
      <c r="P41" s="30" t="n"/>
    </row>
    <row r="42">
      <c r="A42" s="30" t="n"/>
      <c r="B42" s="30" t="n"/>
      <c r="C42" s="30" t="n"/>
      <c r="D42" s="30" t="n"/>
      <c r="E42" s="30" t="n"/>
      <c r="F42" s="30" t="n"/>
      <c r="G42" s="89" t="n"/>
      <c r="H42" s="89" t="n"/>
      <c r="I42" s="30" t="n"/>
      <c r="J42" s="30" t="n"/>
      <c r="K42" s="30" t="n"/>
      <c r="L42" s="91" t="n"/>
      <c r="M42" s="92">
        <f>IF(A42="","",IFERROR(H42*L42,0))</f>
        <v/>
      </c>
      <c r="N42" s="87" t="n"/>
      <c r="O42" s="54">
        <f>IF(A42="","",IF(H42&lt;G42,"安全在庫未満","正常"))</f>
        <v/>
      </c>
      <c r="P42" s="30" t="n"/>
    </row>
    <row r="43">
      <c r="A43" s="30" t="n"/>
      <c r="B43" s="30" t="n"/>
      <c r="C43" s="30" t="n"/>
      <c r="D43" s="30" t="n"/>
      <c r="E43" s="30" t="n"/>
      <c r="F43" s="30" t="n"/>
      <c r="G43" s="89" t="n"/>
      <c r="H43" s="89" t="n"/>
      <c r="I43" s="30" t="n"/>
      <c r="J43" s="30" t="n"/>
      <c r="K43" s="30" t="n"/>
      <c r="L43" s="91" t="n"/>
      <c r="M43" s="92">
        <f>IF(A43="","",IFERROR(H43*L43,0))</f>
        <v/>
      </c>
      <c r="N43" s="87" t="n"/>
      <c r="O43" s="54">
        <f>IF(A43="","",IF(H43&lt;G43,"安全在庫未満","正常"))</f>
        <v/>
      </c>
      <c r="P43" s="30" t="n"/>
    </row>
    <row r="44">
      <c r="A44" s="30" t="n"/>
      <c r="B44" s="30" t="n"/>
      <c r="C44" s="30" t="n"/>
      <c r="D44" s="30" t="n"/>
      <c r="E44" s="30" t="n"/>
      <c r="F44" s="30" t="n"/>
      <c r="G44" s="89" t="n"/>
      <c r="H44" s="89" t="n"/>
      <c r="I44" s="30" t="n"/>
      <c r="J44" s="30" t="n"/>
      <c r="K44" s="30" t="n"/>
      <c r="L44" s="91" t="n"/>
      <c r="M44" s="92">
        <f>IF(A44="","",IFERROR(H44*L44,0))</f>
        <v/>
      </c>
      <c r="N44" s="87" t="n"/>
      <c r="O44" s="54">
        <f>IF(A44="","",IF(H44&lt;G44,"安全在庫未満","正常"))</f>
        <v/>
      </c>
      <c r="P44" s="30" t="n"/>
    </row>
    <row r="45">
      <c r="A45" s="30" t="n"/>
      <c r="B45" s="30" t="n"/>
      <c r="C45" s="30" t="n"/>
      <c r="D45" s="30" t="n"/>
      <c r="E45" s="30" t="n"/>
      <c r="F45" s="30" t="n"/>
      <c r="G45" s="89" t="n"/>
      <c r="H45" s="89" t="n"/>
      <c r="I45" s="30" t="n"/>
      <c r="J45" s="30" t="n"/>
      <c r="K45" s="30" t="n"/>
      <c r="L45" s="91" t="n"/>
      <c r="M45" s="92">
        <f>IF(A45="","",IFERROR(H45*L45,0))</f>
        <v/>
      </c>
      <c r="N45" s="87" t="n"/>
      <c r="O45" s="54">
        <f>IF(A45="","",IF(H45&lt;G45,"安全在庫未満","正常"))</f>
        <v/>
      </c>
      <c r="P45" s="30" t="n"/>
    </row>
    <row r="46">
      <c r="A46" s="30" t="n"/>
      <c r="B46" s="30" t="n"/>
      <c r="C46" s="30" t="n"/>
      <c r="D46" s="30" t="n"/>
      <c r="E46" s="30" t="n"/>
      <c r="F46" s="30" t="n"/>
      <c r="G46" s="89" t="n"/>
      <c r="H46" s="89" t="n"/>
      <c r="I46" s="30" t="n"/>
      <c r="J46" s="30" t="n"/>
      <c r="K46" s="30" t="n"/>
      <c r="L46" s="91" t="n"/>
      <c r="M46" s="92">
        <f>IF(A46="","",IFERROR(H46*L46,0))</f>
        <v/>
      </c>
      <c r="N46" s="87" t="n"/>
      <c r="O46" s="54">
        <f>IF(A46="","",IF(H46&lt;G46,"安全在庫未満","正常"))</f>
        <v/>
      </c>
      <c r="P46" s="30" t="n"/>
    </row>
    <row r="47">
      <c r="A47" s="30" t="n"/>
      <c r="B47" s="30" t="n"/>
      <c r="C47" s="30" t="n"/>
      <c r="D47" s="30" t="n"/>
      <c r="E47" s="30" t="n"/>
      <c r="F47" s="30" t="n"/>
      <c r="G47" s="89" t="n"/>
      <c r="H47" s="89" t="n"/>
      <c r="I47" s="30" t="n"/>
      <c r="J47" s="30" t="n"/>
      <c r="K47" s="30" t="n"/>
      <c r="L47" s="91" t="n"/>
      <c r="M47" s="92">
        <f>IF(A47="","",IFERROR(H47*L47,0))</f>
        <v/>
      </c>
      <c r="N47" s="87" t="n"/>
      <c r="O47" s="54">
        <f>IF(A47="","",IF(H47&lt;G47,"安全在庫未満","正常"))</f>
        <v/>
      </c>
      <c r="P47" s="30" t="n"/>
    </row>
    <row r="48">
      <c r="A48" s="30" t="n"/>
      <c r="B48" s="30" t="n"/>
      <c r="C48" s="30" t="n"/>
      <c r="D48" s="30" t="n"/>
      <c r="E48" s="30" t="n"/>
      <c r="F48" s="30" t="n"/>
      <c r="G48" s="89" t="n"/>
      <c r="H48" s="89" t="n"/>
      <c r="I48" s="30" t="n"/>
      <c r="J48" s="30" t="n"/>
      <c r="K48" s="30" t="n"/>
      <c r="L48" s="91" t="n"/>
      <c r="M48" s="92">
        <f>IF(A48="","",IFERROR(H48*L48,0))</f>
        <v/>
      </c>
      <c r="N48" s="87" t="n"/>
      <c r="O48" s="54">
        <f>IF(A48="","",IF(H48&lt;G48,"安全在庫未満","正常"))</f>
        <v/>
      </c>
      <c r="P48" s="30" t="n"/>
    </row>
    <row r="49">
      <c r="A49" s="30" t="n"/>
      <c r="B49" s="30" t="n"/>
      <c r="C49" s="30" t="n"/>
      <c r="D49" s="30" t="n"/>
      <c r="E49" s="30" t="n"/>
      <c r="F49" s="30" t="n"/>
      <c r="G49" s="89" t="n"/>
      <c r="H49" s="89" t="n"/>
      <c r="I49" s="30" t="n"/>
      <c r="J49" s="30" t="n"/>
      <c r="K49" s="30" t="n"/>
      <c r="L49" s="91" t="n"/>
      <c r="M49" s="92">
        <f>IF(A49="","",IFERROR(H49*L49,0))</f>
        <v/>
      </c>
      <c r="N49" s="87" t="n"/>
      <c r="O49" s="54">
        <f>IF(A49="","",IF(H49&lt;G49,"安全在庫未満","正常"))</f>
        <v/>
      </c>
      <c r="P49" s="30" t="n"/>
    </row>
    <row r="50">
      <c r="A50" s="30" t="n"/>
      <c r="B50" s="30" t="n"/>
      <c r="C50" s="30" t="n"/>
      <c r="D50" s="30" t="n"/>
      <c r="E50" s="30" t="n"/>
      <c r="F50" s="30" t="n"/>
      <c r="G50" s="89" t="n"/>
      <c r="H50" s="89" t="n"/>
      <c r="I50" s="30" t="n"/>
      <c r="J50" s="30" t="n"/>
      <c r="K50" s="30" t="n"/>
      <c r="L50" s="91" t="n"/>
      <c r="M50" s="92">
        <f>IF(A50="","",IFERROR(H50*L50,0))</f>
        <v/>
      </c>
      <c r="N50" s="87" t="n"/>
      <c r="O50" s="54">
        <f>IF(A50="","",IF(H50&lt;G50,"安全在庫未満","正常"))</f>
        <v/>
      </c>
      <c r="P50" s="30" t="n"/>
    </row>
    <row r="51">
      <c r="A51" s="30" t="n"/>
      <c r="B51" s="30" t="n"/>
      <c r="C51" s="30" t="n"/>
      <c r="D51" s="30" t="n"/>
      <c r="E51" s="30" t="n"/>
      <c r="F51" s="30" t="n"/>
      <c r="G51" s="89" t="n"/>
      <c r="H51" s="89" t="n"/>
      <c r="I51" s="30" t="n"/>
      <c r="J51" s="30" t="n"/>
      <c r="K51" s="30" t="n"/>
      <c r="L51" s="91" t="n"/>
      <c r="M51" s="92">
        <f>IF(A51="","",IFERROR(H51*L51,0))</f>
        <v/>
      </c>
      <c r="N51" s="87" t="n"/>
      <c r="O51" s="54">
        <f>IF(A51="","",IF(H51&lt;G51,"安全在庫未満","正常"))</f>
        <v/>
      </c>
      <c r="P51" s="30" t="n"/>
    </row>
    <row r="52">
      <c r="A52" s="30" t="n"/>
      <c r="B52" s="30" t="n"/>
      <c r="C52" s="30" t="n"/>
      <c r="D52" s="30" t="n"/>
      <c r="E52" s="30" t="n"/>
      <c r="F52" s="30" t="n"/>
      <c r="G52" s="89" t="n"/>
      <c r="H52" s="89" t="n"/>
      <c r="I52" s="30" t="n"/>
      <c r="J52" s="30" t="n"/>
      <c r="K52" s="30" t="n"/>
      <c r="L52" s="91" t="n"/>
      <c r="M52" s="92">
        <f>IF(A52="","",IFERROR(H52*L52,0))</f>
        <v/>
      </c>
      <c r="N52" s="87" t="n"/>
      <c r="O52" s="54">
        <f>IF(A52="","",IF(H52&lt;G52,"安全在庫未満","正常"))</f>
        <v/>
      </c>
      <c r="P52" s="30" t="n"/>
    </row>
    <row r="53">
      <c r="A53" s="30" t="n"/>
      <c r="B53" s="30" t="n"/>
      <c r="C53" s="30" t="n"/>
      <c r="D53" s="30" t="n"/>
      <c r="E53" s="30" t="n"/>
      <c r="F53" s="30" t="n"/>
      <c r="G53" s="89" t="n"/>
      <c r="H53" s="89" t="n"/>
      <c r="I53" s="30" t="n"/>
      <c r="J53" s="30" t="n"/>
      <c r="K53" s="30" t="n"/>
      <c r="L53" s="91" t="n"/>
      <c r="M53" s="92">
        <f>IF(A53="","",IFERROR(H53*L53,0))</f>
        <v/>
      </c>
      <c r="N53" s="87" t="n"/>
      <c r="O53" s="54">
        <f>IF(A53="","",IF(H53&lt;G53,"安全在庫未満","正常"))</f>
        <v/>
      </c>
      <c r="P53" s="30" t="n"/>
    </row>
    <row r="54">
      <c r="A54" s="30" t="n"/>
      <c r="B54" s="30" t="n"/>
      <c r="C54" s="30" t="n"/>
      <c r="D54" s="30" t="n"/>
      <c r="E54" s="30" t="n"/>
      <c r="F54" s="30" t="n"/>
      <c r="G54" s="89" t="n"/>
      <c r="H54" s="89" t="n"/>
      <c r="I54" s="30" t="n"/>
      <c r="J54" s="30" t="n"/>
      <c r="K54" s="30" t="n"/>
      <c r="L54" s="91" t="n"/>
      <c r="M54" s="92">
        <f>IF(A54="","",IFERROR(H54*L54,0))</f>
        <v/>
      </c>
      <c r="N54" s="87" t="n"/>
      <c r="O54" s="54">
        <f>IF(A54="","",IF(H54&lt;G54,"安全在庫未満","正常"))</f>
        <v/>
      </c>
      <c r="P54" s="30" t="n"/>
    </row>
    <row r="55">
      <c r="A55" s="30" t="n"/>
      <c r="B55" s="30" t="n"/>
      <c r="C55" s="30" t="n"/>
      <c r="D55" s="30" t="n"/>
      <c r="E55" s="30" t="n"/>
      <c r="F55" s="30" t="n"/>
      <c r="G55" s="89" t="n"/>
      <c r="H55" s="89" t="n"/>
      <c r="I55" s="30" t="n"/>
      <c r="J55" s="30" t="n"/>
      <c r="K55" s="30" t="n"/>
      <c r="L55" s="91" t="n"/>
      <c r="M55" s="92">
        <f>IF(A55="","",IFERROR(H55*L55,0))</f>
        <v/>
      </c>
      <c r="N55" s="87" t="n"/>
      <c r="O55" s="54">
        <f>IF(A55="","",IF(H55&lt;G55,"安全在庫未満","正常"))</f>
        <v/>
      </c>
      <c r="P55" s="30" t="n"/>
    </row>
    <row r="56">
      <c r="A56" s="30" t="n"/>
      <c r="B56" s="30" t="n"/>
      <c r="C56" s="30" t="n"/>
      <c r="D56" s="30" t="n"/>
      <c r="E56" s="30" t="n"/>
      <c r="F56" s="30" t="n"/>
      <c r="G56" s="89" t="n"/>
      <c r="H56" s="89" t="n"/>
      <c r="I56" s="30" t="n"/>
      <c r="J56" s="30" t="n"/>
      <c r="K56" s="30" t="n"/>
      <c r="L56" s="91" t="n"/>
      <c r="M56" s="92">
        <f>IF(A56="","",IFERROR(H56*L56,0))</f>
        <v/>
      </c>
      <c r="N56" s="87" t="n"/>
      <c r="O56" s="54">
        <f>IF(A56="","",IF(H56&lt;G56,"安全在庫未満","正常"))</f>
        <v/>
      </c>
      <c r="P56" s="30" t="n"/>
    </row>
    <row r="57">
      <c r="A57" s="30" t="n"/>
      <c r="B57" s="30" t="n"/>
      <c r="C57" s="30" t="n"/>
      <c r="D57" s="30" t="n"/>
      <c r="E57" s="30" t="n"/>
      <c r="F57" s="30" t="n"/>
      <c r="G57" s="89" t="n"/>
      <c r="H57" s="89" t="n"/>
      <c r="I57" s="30" t="n"/>
      <c r="J57" s="30" t="n"/>
      <c r="K57" s="30" t="n"/>
      <c r="L57" s="91" t="n"/>
      <c r="M57" s="92">
        <f>IF(A57="","",IFERROR(H57*L57,0))</f>
        <v/>
      </c>
      <c r="N57" s="87" t="n"/>
      <c r="O57" s="54">
        <f>IF(A57="","",IF(H57&lt;G57,"安全在庫未満","正常"))</f>
        <v/>
      </c>
      <c r="P57" s="30" t="n"/>
    </row>
    <row r="58">
      <c r="A58" s="30" t="n"/>
      <c r="B58" s="30" t="n"/>
      <c r="C58" s="30" t="n"/>
      <c r="D58" s="30" t="n"/>
      <c r="E58" s="30" t="n"/>
      <c r="F58" s="30" t="n"/>
      <c r="G58" s="89" t="n"/>
      <c r="H58" s="89" t="n"/>
      <c r="I58" s="30" t="n"/>
      <c r="J58" s="30" t="n"/>
      <c r="K58" s="30" t="n"/>
      <c r="L58" s="91" t="n"/>
      <c r="M58" s="92">
        <f>IF(A58="","",IFERROR(H58*L58,0))</f>
        <v/>
      </c>
      <c r="N58" s="87" t="n"/>
      <c r="O58" s="54">
        <f>IF(A58="","",IF(H58&lt;G58,"安全在庫未満","正常"))</f>
        <v/>
      </c>
      <c r="P58" s="30" t="n"/>
    </row>
    <row r="59">
      <c r="A59" s="30" t="n"/>
      <c r="B59" s="30" t="n"/>
      <c r="C59" s="30" t="n"/>
      <c r="D59" s="30" t="n"/>
      <c r="E59" s="30" t="n"/>
      <c r="F59" s="30" t="n"/>
      <c r="G59" s="89" t="n"/>
      <c r="H59" s="89" t="n"/>
      <c r="I59" s="30" t="n"/>
      <c r="J59" s="30" t="n"/>
      <c r="K59" s="30" t="n"/>
      <c r="L59" s="91" t="n"/>
      <c r="M59" s="92">
        <f>IF(A59="","",IFERROR(H59*L59,0))</f>
        <v/>
      </c>
      <c r="N59" s="87" t="n"/>
      <c r="O59" s="54">
        <f>IF(A59="","",IF(H59&lt;G59,"安全在庫未満","正常"))</f>
        <v/>
      </c>
      <c r="P59" s="30" t="n"/>
    </row>
    <row r="60">
      <c r="A60" s="30" t="n"/>
      <c r="B60" s="30" t="n"/>
      <c r="C60" s="30" t="n"/>
      <c r="D60" s="30" t="n"/>
      <c r="E60" s="30" t="n"/>
      <c r="F60" s="30" t="n"/>
      <c r="G60" s="89" t="n"/>
      <c r="H60" s="89" t="n"/>
      <c r="I60" s="30" t="n"/>
      <c r="J60" s="30" t="n"/>
      <c r="K60" s="30" t="n"/>
      <c r="L60" s="91" t="n"/>
      <c r="M60" s="92">
        <f>IF(A60="","",IFERROR(H60*L60,0))</f>
        <v/>
      </c>
      <c r="N60" s="87" t="n"/>
      <c r="O60" s="54">
        <f>IF(A60="","",IF(H60&lt;G60,"安全在庫未満","正常"))</f>
        <v/>
      </c>
      <c r="P60" s="30" t="n"/>
    </row>
    <row r="61">
      <c r="A61" s="30" t="n"/>
      <c r="B61" s="30" t="n"/>
      <c r="C61" s="30" t="n"/>
      <c r="D61" s="30" t="n"/>
      <c r="E61" s="30" t="n"/>
      <c r="F61" s="30" t="n"/>
      <c r="G61" s="89" t="n"/>
      <c r="H61" s="89" t="n"/>
      <c r="I61" s="30" t="n"/>
      <c r="J61" s="30" t="n"/>
      <c r="K61" s="30" t="n"/>
      <c r="L61" s="91" t="n"/>
      <c r="M61" s="92">
        <f>IF(A61="","",IFERROR(H61*L61,0))</f>
        <v/>
      </c>
      <c r="N61" s="87" t="n"/>
      <c r="O61" s="54">
        <f>IF(A61="","",IF(H61&lt;G61,"安全在庫未満","正常"))</f>
        <v/>
      </c>
      <c r="P61" s="30" t="n"/>
    </row>
    <row r="62">
      <c r="A62" s="30" t="n"/>
      <c r="B62" s="30" t="n"/>
      <c r="C62" s="30" t="n"/>
      <c r="D62" s="30" t="n"/>
      <c r="E62" s="30" t="n"/>
      <c r="F62" s="30" t="n"/>
      <c r="G62" s="89" t="n"/>
      <c r="H62" s="89" t="n"/>
      <c r="I62" s="30" t="n"/>
      <c r="J62" s="30" t="n"/>
      <c r="K62" s="30" t="n"/>
      <c r="L62" s="91" t="n"/>
      <c r="M62" s="92">
        <f>IF(A62="","",IFERROR(H62*L62,0))</f>
        <v/>
      </c>
      <c r="N62" s="87" t="n"/>
      <c r="O62" s="54">
        <f>IF(A62="","",IF(H62&lt;G62,"安全在庫未満","正常"))</f>
        <v/>
      </c>
      <c r="P62" s="30" t="n"/>
    </row>
    <row r="63">
      <c r="A63" s="30" t="n"/>
      <c r="B63" s="30" t="n"/>
      <c r="C63" s="30" t="n"/>
      <c r="D63" s="30" t="n"/>
      <c r="E63" s="30" t="n"/>
      <c r="F63" s="30" t="n"/>
      <c r="G63" s="89" t="n"/>
      <c r="H63" s="89" t="n"/>
      <c r="I63" s="30" t="n"/>
      <c r="J63" s="30" t="n"/>
      <c r="K63" s="30" t="n"/>
      <c r="L63" s="91" t="n"/>
      <c r="M63" s="92">
        <f>IF(A63="","",IFERROR(H63*L63,0))</f>
        <v/>
      </c>
      <c r="N63" s="87" t="n"/>
      <c r="O63" s="54">
        <f>IF(A63="","",IF(H63&lt;G63,"安全在庫未満","正常"))</f>
        <v/>
      </c>
      <c r="P63" s="30" t="n"/>
    </row>
    <row r="64">
      <c r="A64" s="30" t="n"/>
      <c r="B64" s="30" t="n"/>
      <c r="C64" s="30" t="n"/>
      <c r="D64" s="30" t="n"/>
      <c r="E64" s="30" t="n"/>
      <c r="F64" s="30" t="n"/>
      <c r="G64" s="89" t="n"/>
      <c r="H64" s="89" t="n"/>
      <c r="I64" s="30" t="n"/>
      <c r="J64" s="30" t="n"/>
      <c r="K64" s="30" t="n"/>
      <c r="L64" s="91" t="n"/>
      <c r="M64" s="92">
        <f>IF(A64="","",IFERROR(H64*L64,0))</f>
        <v/>
      </c>
      <c r="N64" s="87" t="n"/>
      <c r="O64" s="54">
        <f>IF(A64="","",IF(H64&lt;G64,"安全在庫未満","正常"))</f>
        <v/>
      </c>
      <c r="P64" s="30" t="n"/>
    </row>
    <row r="65">
      <c r="A65" s="30" t="n"/>
      <c r="B65" s="30" t="n"/>
      <c r="C65" s="30" t="n"/>
      <c r="D65" s="30" t="n"/>
      <c r="E65" s="30" t="n"/>
      <c r="F65" s="30" t="n"/>
      <c r="G65" s="89" t="n"/>
      <c r="H65" s="89" t="n"/>
      <c r="I65" s="30" t="n"/>
      <c r="J65" s="30" t="n"/>
      <c r="K65" s="30" t="n"/>
      <c r="L65" s="91" t="n"/>
      <c r="M65" s="92">
        <f>IF(A65="","",IFERROR(H65*L65,0))</f>
        <v/>
      </c>
      <c r="N65" s="87" t="n"/>
      <c r="O65" s="54">
        <f>IF(A65="","",IF(H65&lt;G65,"安全在庫未満","正常"))</f>
        <v/>
      </c>
      <c r="P65" s="30" t="n"/>
    </row>
    <row r="66">
      <c r="A66" s="30" t="n"/>
      <c r="B66" s="30" t="n"/>
      <c r="C66" s="30" t="n"/>
      <c r="D66" s="30" t="n"/>
      <c r="E66" s="30" t="n"/>
      <c r="F66" s="30" t="n"/>
      <c r="G66" s="89" t="n"/>
      <c r="H66" s="89" t="n"/>
      <c r="I66" s="30" t="n"/>
      <c r="J66" s="30" t="n"/>
      <c r="K66" s="30" t="n"/>
      <c r="L66" s="91" t="n"/>
      <c r="M66" s="92">
        <f>IF(A66="","",IFERROR(H66*L66,0))</f>
        <v/>
      </c>
      <c r="N66" s="87" t="n"/>
      <c r="O66" s="54">
        <f>IF(A66="","",IF(H66&lt;G66,"安全在庫未満","正常"))</f>
        <v/>
      </c>
      <c r="P66" s="30" t="n"/>
    </row>
    <row r="67">
      <c r="A67" s="30" t="n"/>
      <c r="B67" s="30" t="n"/>
      <c r="C67" s="30" t="n"/>
      <c r="D67" s="30" t="n"/>
      <c r="E67" s="30" t="n"/>
      <c r="F67" s="30" t="n"/>
      <c r="G67" s="89" t="n"/>
      <c r="H67" s="89" t="n"/>
      <c r="I67" s="30" t="n"/>
      <c r="J67" s="30" t="n"/>
      <c r="K67" s="30" t="n"/>
      <c r="L67" s="91" t="n"/>
      <c r="M67" s="92">
        <f>IF(A67="","",IFERROR(H67*L67,0))</f>
        <v/>
      </c>
      <c r="N67" s="87" t="n"/>
      <c r="O67" s="54">
        <f>IF(A67="","",IF(H67&lt;G67,"安全在庫未満","正常"))</f>
        <v/>
      </c>
      <c r="P67" s="30" t="n"/>
    </row>
    <row r="68">
      <c r="A68" s="30" t="n"/>
      <c r="B68" s="30" t="n"/>
      <c r="C68" s="30" t="n"/>
      <c r="D68" s="30" t="n"/>
      <c r="E68" s="30" t="n"/>
      <c r="F68" s="30" t="n"/>
      <c r="G68" s="89" t="n"/>
      <c r="H68" s="89" t="n"/>
      <c r="I68" s="30" t="n"/>
      <c r="J68" s="30" t="n"/>
      <c r="K68" s="30" t="n"/>
      <c r="L68" s="91" t="n"/>
      <c r="M68" s="92">
        <f>IF(A68="","",IFERROR(H68*L68,0))</f>
        <v/>
      </c>
      <c r="N68" s="87" t="n"/>
      <c r="O68" s="54">
        <f>IF(A68="","",IF(H68&lt;G68,"安全在庫未満","正常"))</f>
        <v/>
      </c>
      <c r="P68" s="30" t="n"/>
    </row>
    <row r="69">
      <c r="A69" s="30" t="n"/>
      <c r="B69" s="30" t="n"/>
      <c r="C69" s="30" t="n"/>
      <c r="D69" s="30" t="n"/>
      <c r="E69" s="30" t="n"/>
      <c r="F69" s="30" t="n"/>
      <c r="G69" s="89" t="n"/>
      <c r="H69" s="89" t="n"/>
      <c r="I69" s="30" t="n"/>
      <c r="J69" s="30" t="n"/>
      <c r="K69" s="30" t="n"/>
      <c r="L69" s="91" t="n"/>
      <c r="M69" s="92">
        <f>IF(A69="","",IFERROR(H69*L69,0))</f>
        <v/>
      </c>
      <c r="N69" s="87" t="n"/>
      <c r="O69" s="54">
        <f>IF(A69="","",IF(H69&lt;G69,"安全在庫未満","正常"))</f>
        <v/>
      </c>
      <c r="P69" s="30" t="n"/>
    </row>
    <row r="70">
      <c r="A70" s="30" t="n"/>
      <c r="B70" s="30" t="n"/>
      <c r="C70" s="30" t="n"/>
      <c r="D70" s="30" t="n"/>
      <c r="E70" s="30" t="n"/>
      <c r="F70" s="30" t="n"/>
      <c r="G70" s="89" t="n"/>
      <c r="H70" s="89" t="n"/>
      <c r="I70" s="30" t="n"/>
      <c r="J70" s="30" t="n"/>
      <c r="K70" s="30" t="n"/>
      <c r="L70" s="91" t="n"/>
      <c r="M70" s="92">
        <f>IF(A70="","",IFERROR(H70*L70,0))</f>
        <v/>
      </c>
      <c r="N70" s="87" t="n"/>
      <c r="O70" s="54">
        <f>IF(A70="","",IF(H70&lt;G70,"安全在庫未満","正常"))</f>
        <v/>
      </c>
      <c r="P70" s="30" t="n"/>
    </row>
    <row r="71">
      <c r="A71" s="30" t="n"/>
      <c r="B71" s="30" t="n"/>
      <c r="C71" s="30" t="n"/>
      <c r="D71" s="30" t="n"/>
      <c r="E71" s="30" t="n"/>
      <c r="F71" s="30" t="n"/>
      <c r="G71" s="89" t="n"/>
      <c r="H71" s="89" t="n"/>
      <c r="I71" s="30" t="n"/>
      <c r="J71" s="30" t="n"/>
      <c r="K71" s="30" t="n"/>
      <c r="L71" s="91" t="n"/>
      <c r="M71" s="92">
        <f>IF(A71="","",IFERROR(H71*L71,0))</f>
        <v/>
      </c>
      <c r="N71" s="87" t="n"/>
      <c r="O71" s="54">
        <f>IF(A71="","",IF(H71&lt;G71,"安全在庫未満","正常"))</f>
        <v/>
      </c>
      <c r="P71" s="30" t="n"/>
    </row>
    <row r="72">
      <c r="A72" s="30" t="n"/>
      <c r="B72" s="30" t="n"/>
      <c r="C72" s="30" t="n"/>
      <c r="D72" s="30" t="n"/>
      <c r="E72" s="30" t="n"/>
      <c r="F72" s="30" t="n"/>
      <c r="G72" s="89" t="n"/>
      <c r="H72" s="89" t="n"/>
      <c r="I72" s="30" t="n"/>
      <c r="J72" s="30" t="n"/>
      <c r="K72" s="30" t="n"/>
      <c r="L72" s="91" t="n"/>
      <c r="M72" s="92">
        <f>IF(A72="","",IFERROR(H72*L72,0))</f>
        <v/>
      </c>
      <c r="N72" s="87" t="n"/>
      <c r="O72" s="54">
        <f>IF(A72="","",IF(H72&lt;G72,"安全在庫未満","正常"))</f>
        <v/>
      </c>
      <c r="P72" s="30" t="n"/>
    </row>
    <row r="73">
      <c r="A73" s="30" t="n"/>
      <c r="B73" s="30" t="n"/>
      <c r="C73" s="30" t="n"/>
      <c r="D73" s="30" t="n"/>
      <c r="E73" s="30" t="n"/>
      <c r="F73" s="30" t="n"/>
      <c r="G73" s="89" t="n"/>
      <c r="H73" s="89" t="n"/>
      <c r="I73" s="30" t="n"/>
      <c r="J73" s="30" t="n"/>
      <c r="K73" s="30" t="n"/>
      <c r="L73" s="91" t="n"/>
      <c r="M73" s="92">
        <f>IF(A73="","",IFERROR(H73*L73,0))</f>
        <v/>
      </c>
      <c r="N73" s="87" t="n"/>
      <c r="O73" s="54">
        <f>IF(A73="","",IF(H73&lt;G73,"安全在庫未満","正常"))</f>
        <v/>
      </c>
      <c r="P73" s="30" t="n"/>
    </row>
    <row r="74">
      <c r="A74" s="30" t="n"/>
      <c r="B74" s="30" t="n"/>
      <c r="C74" s="30" t="n"/>
      <c r="D74" s="30" t="n"/>
      <c r="E74" s="30" t="n"/>
      <c r="F74" s="30" t="n"/>
      <c r="G74" s="89" t="n"/>
      <c r="H74" s="89" t="n"/>
      <c r="I74" s="30" t="n"/>
      <c r="J74" s="30" t="n"/>
      <c r="K74" s="30" t="n"/>
      <c r="L74" s="91" t="n"/>
      <c r="M74" s="92">
        <f>IF(A74="","",IFERROR(H74*L74,0))</f>
        <v/>
      </c>
      <c r="N74" s="87" t="n"/>
      <c r="O74" s="54">
        <f>IF(A74="","",IF(H74&lt;G74,"安全在庫未満","正常"))</f>
        <v/>
      </c>
      <c r="P74" s="30" t="n"/>
    </row>
    <row r="75">
      <c r="A75" s="30" t="n"/>
      <c r="B75" s="30" t="n"/>
      <c r="C75" s="30" t="n"/>
      <c r="D75" s="30" t="n"/>
      <c r="E75" s="30" t="n"/>
      <c r="F75" s="30" t="n"/>
      <c r="G75" s="89" t="n"/>
      <c r="H75" s="89" t="n"/>
      <c r="I75" s="30" t="n"/>
      <c r="J75" s="30" t="n"/>
      <c r="K75" s="30" t="n"/>
      <c r="L75" s="91" t="n"/>
      <c r="M75" s="92">
        <f>IF(A75="","",IFERROR(H75*L75,0))</f>
        <v/>
      </c>
      <c r="N75" s="87" t="n"/>
      <c r="O75" s="54">
        <f>IF(A75="","",IF(H75&lt;G75,"安全在庫未満","正常"))</f>
        <v/>
      </c>
      <c r="P75" s="30" t="n"/>
    </row>
    <row r="76">
      <c r="A76" s="30" t="n"/>
      <c r="B76" s="30" t="n"/>
      <c r="C76" s="30" t="n"/>
      <c r="D76" s="30" t="n"/>
      <c r="E76" s="30" t="n"/>
      <c r="F76" s="30" t="n"/>
      <c r="G76" s="89" t="n"/>
      <c r="H76" s="89" t="n"/>
      <c r="I76" s="30" t="n"/>
      <c r="J76" s="30" t="n"/>
      <c r="K76" s="30" t="n"/>
      <c r="L76" s="91" t="n"/>
      <c r="M76" s="92">
        <f>IF(A76="","",IFERROR(H76*L76,0))</f>
        <v/>
      </c>
      <c r="N76" s="87" t="n"/>
      <c r="O76" s="54">
        <f>IF(A76="","",IF(H76&lt;G76,"安全在庫未満","正常"))</f>
        <v/>
      </c>
      <c r="P76" s="30" t="n"/>
    </row>
    <row r="77">
      <c r="A77" s="30" t="n"/>
      <c r="B77" s="30" t="n"/>
      <c r="C77" s="30" t="n"/>
      <c r="D77" s="30" t="n"/>
      <c r="E77" s="30" t="n"/>
      <c r="F77" s="30" t="n"/>
      <c r="G77" s="89" t="n"/>
      <c r="H77" s="89" t="n"/>
      <c r="I77" s="30" t="n"/>
      <c r="J77" s="30" t="n"/>
      <c r="K77" s="30" t="n"/>
      <c r="L77" s="91" t="n"/>
      <c r="M77" s="92">
        <f>IF(A77="","",IFERROR(H77*L77,0))</f>
        <v/>
      </c>
      <c r="N77" s="87" t="n"/>
      <c r="O77" s="54">
        <f>IF(A77="","",IF(H77&lt;G77,"安全在庫未満","正常"))</f>
        <v/>
      </c>
      <c r="P77" s="30" t="n"/>
    </row>
    <row r="78">
      <c r="A78" s="30" t="n"/>
      <c r="B78" s="30" t="n"/>
      <c r="C78" s="30" t="n"/>
      <c r="D78" s="30" t="n"/>
      <c r="E78" s="30" t="n"/>
      <c r="F78" s="30" t="n"/>
      <c r="G78" s="89" t="n"/>
      <c r="H78" s="89" t="n"/>
      <c r="I78" s="30" t="n"/>
      <c r="J78" s="30" t="n"/>
      <c r="K78" s="30" t="n"/>
      <c r="L78" s="91" t="n"/>
      <c r="M78" s="92">
        <f>IF(A78="","",IFERROR(H78*L78,0))</f>
        <v/>
      </c>
      <c r="N78" s="87" t="n"/>
      <c r="O78" s="54">
        <f>IF(A78="","",IF(H78&lt;G78,"安全在庫未満","正常"))</f>
        <v/>
      </c>
      <c r="P78" s="30" t="n"/>
    </row>
    <row r="79">
      <c r="A79" s="30" t="n"/>
      <c r="B79" s="30" t="n"/>
      <c r="C79" s="30" t="n"/>
      <c r="D79" s="30" t="n"/>
      <c r="E79" s="30" t="n"/>
      <c r="F79" s="30" t="n"/>
      <c r="G79" s="89" t="n"/>
      <c r="H79" s="89" t="n"/>
      <c r="I79" s="30" t="n"/>
      <c r="J79" s="30" t="n"/>
      <c r="K79" s="30" t="n"/>
      <c r="L79" s="91" t="n"/>
      <c r="M79" s="92">
        <f>IF(A79="","",IFERROR(H79*L79,0))</f>
        <v/>
      </c>
      <c r="N79" s="87" t="n"/>
      <c r="O79" s="54">
        <f>IF(A79="","",IF(H79&lt;G79,"安全在庫未満","正常"))</f>
        <v/>
      </c>
      <c r="P79" s="30" t="n"/>
    </row>
    <row r="80">
      <c r="A80" s="30" t="n"/>
      <c r="B80" s="30" t="n"/>
      <c r="C80" s="30" t="n"/>
      <c r="D80" s="30" t="n"/>
      <c r="E80" s="30" t="n"/>
      <c r="F80" s="30" t="n"/>
      <c r="G80" s="89" t="n"/>
      <c r="H80" s="89" t="n"/>
      <c r="I80" s="30" t="n"/>
      <c r="J80" s="30" t="n"/>
      <c r="K80" s="30" t="n"/>
      <c r="L80" s="91" t="n"/>
      <c r="M80" s="92">
        <f>IF(A80="","",IFERROR(H80*L80,0))</f>
        <v/>
      </c>
      <c r="N80" s="87" t="n"/>
      <c r="O80" s="54">
        <f>IF(A80="","",IF(H80&lt;G80,"安全在庫未満","正常"))</f>
        <v/>
      </c>
      <c r="P80" s="30" t="n"/>
    </row>
    <row r="81">
      <c r="A81" s="30" t="n"/>
      <c r="B81" s="30" t="n"/>
      <c r="C81" s="30" t="n"/>
      <c r="D81" s="30" t="n"/>
      <c r="E81" s="30" t="n"/>
      <c r="F81" s="30" t="n"/>
      <c r="G81" s="89" t="n"/>
      <c r="H81" s="89" t="n"/>
      <c r="I81" s="30" t="n"/>
      <c r="J81" s="30" t="n"/>
      <c r="K81" s="30" t="n"/>
      <c r="L81" s="91" t="n"/>
      <c r="M81" s="92">
        <f>IF(A81="","",IFERROR(H81*L81,0))</f>
        <v/>
      </c>
      <c r="N81" s="87" t="n"/>
      <c r="O81" s="54">
        <f>IF(A81="","",IF(H81&lt;G81,"安全在庫未満","正常"))</f>
        <v/>
      </c>
      <c r="P81" s="30" t="n"/>
    </row>
    <row r="82">
      <c r="A82" s="30" t="n"/>
      <c r="B82" s="30" t="n"/>
      <c r="C82" s="30" t="n"/>
      <c r="D82" s="30" t="n"/>
      <c r="E82" s="30" t="n"/>
      <c r="F82" s="30" t="n"/>
      <c r="G82" s="89" t="n"/>
      <c r="H82" s="89" t="n"/>
      <c r="I82" s="30" t="n"/>
      <c r="J82" s="30" t="n"/>
      <c r="K82" s="30" t="n"/>
      <c r="L82" s="91" t="n"/>
      <c r="M82" s="92">
        <f>IF(A82="","",IFERROR(H82*L82,0))</f>
        <v/>
      </c>
      <c r="N82" s="87" t="n"/>
      <c r="O82" s="54">
        <f>IF(A82="","",IF(H82&lt;G82,"安全在庫未満","正常"))</f>
        <v/>
      </c>
      <c r="P82" s="30" t="n"/>
    </row>
    <row r="83">
      <c r="A83" s="30" t="n"/>
      <c r="B83" s="30" t="n"/>
      <c r="C83" s="30" t="n"/>
      <c r="D83" s="30" t="n"/>
      <c r="E83" s="30" t="n"/>
      <c r="F83" s="30" t="n"/>
      <c r="G83" s="89" t="n"/>
      <c r="H83" s="89" t="n"/>
      <c r="I83" s="30" t="n"/>
      <c r="J83" s="30" t="n"/>
      <c r="K83" s="30" t="n"/>
      <c r="L83" s="91" t="n"/>
      <c r="M83" s="92">
        <f>IF(A83="","",IFERROR(H83*L83,0))</f>
        <v/>
      </c>
      <c r="N83" s="87" t="n"/>
      <c r="O83" s="54">
        <f>IF(A83="","",IF(H83&lt;G83,"安全在庫未満","正常"))</f>
        <v/>
      </c>
      <c r="P83" s="30" t="n"/>
    </row>
    <row r="84">
      <c r="A84" s="30" t="n"/>
      <c r="B84" s="30" t="n"/>
      <c r="C84" s="30" t="n"/>
      <c r="D84" s="30" t="n"/>
      <c r="E84" s="30" t="n"/>
      <c r="F84" s="30" t="n"/>
      <c r="G84" s="89" t="n"/>
      <c r="H84" s="89" t="n"/>
      <c r="I84" s="30" t="n"/>
      <c r="J84" s="30" t="n"/>
      <c r="K84" s="30" t="n"/>
      <c r="L84" s="91" t="n"/>
      <c r="M84" s="92">
        <f>IF(A84="","",IFERROR(H84*L84,0))</f>
        <v/>
      </c>
      <c r="N84" s="87" t="n"/>
      <c r="O84" s="54">
        <f>IF(A84="","",IF(H84&lt;G84,"安全在庫未満","正常"))</f>
        <v/>
      </c>
      <c r="P84" s="30" t="n"/>
    </row>
    <row r="85">
      <c r="A85" s="30" t="n"/>
      <c r="B85" s="30" t="n"/>
      <c r="C85" s="30" t="n"/>
      <c r="D85" s="30" t="n"/>
      <c r="E85" s="30" t="n"/>
      <c r="F85" s="30" t="n"/>
      <c r="G85" s="89" t="n"/>
      <c r="H85" s="89" t="n"/>
      <c r="I85" s="30" t="n"/>
      <c r="J85" s="30" t="n"/>
      <c r="K85" s="30" t="n"/>
      <c r="L85" s="91" t="n"/>
      <c r="M85" s="92">
        <f>IF(A85="","",IFERROR(H85*L85,0))</f>
        <v/>
      </c>
      <c r="N85" s="87" t="n"/>
      <c r="O85" s="54">
        <f>IF(A85="","",IF(H85&lt;G85,"安全在庫未満","正常"))</f>
        <v/>
      </c>
      <c r="P85" s="30" t="n"/>
    </row>
    <row r="86">
      <c r="A86" s="30" t="n"/>
      <c r="B86" s="30" t="n"/>
      <c r="C86" s="30" t="n"/>
      <c r="D86" s="30" t="n"/>
      <c r="E86" s="30" t="n"/>
      <c r="F86" s="30" t="n"/>
      <c r="G86" s="89" t="n"/>
      <c r="H86" s="89" t="n"/>
      <c r="I86" s="30" t="n"/>
      <c r="J86" s="30" t="n"/>
      <c r="K86" s="30" t="n"/>
      <c r="L86" s="91" t="n"/>
      <c r="M86" s="92">
        <f>IF(A86="","",IFERROR(H86*L86,0))</f>
        <v/>
      </c>
      <c r="N86" s="87" t="n"/>
      <c r="O86" s="54">
        <f>IF(A86="","",IF(H86&lt;G86,"安全在庫未満","正常"))</f>
        <v/>
      </c>
      <c r="P86" s="30" t="n"/>
    </row>
    <row r="87">
      <c r="A87" s="30" t="n"/>
      <c r="B87" s="30" t="n"/>
      <c r="C87" s="30" t="n"/>
      <c r="D87" s="30" t="n"/>
      <c r="E87" s="30" t="n"/>
      <c r="F87" s="30" t="n"/>
      <c r="G87" s="89" t="n"/>
      <c r="H87" s="89" t="n"/>
      <c r="I87" s="30" t="n"/>
      <c r="J87" s="30" t="n"/>
      <c r="K87" s="30" t="n"/>
      <c r="L87" s="91" t="n"/>
      <c r="M87" s="92">
        <f>IF(A87="","",IFERROR(H87*L87,0))</f>
        <v/>
      </c>
      <c r="N87" s="87" t="n"/>
      <c r="O87" s="54">
        <f>IF(A87="","",IF(H87&lt;G87,"安全在庫未満","正常"))</f>
        <v/>
      </c>
      <c r="P87" s="30" t="n"/>
    </row>
    <row r="88">
      <c r="A88" s="30" t="n"/>
      <c r="B88" s="30" t="n"/>
      <c r="C88" s="30" t="n"/>
      <c r="D88" s="30" t="n"/>
      <c r="E88" s="30" t="n"/>
      <c r="F88" s="30" t="n"/>
      <c r="G88" s="89" t="n"/>
      <c r="H88" s="89" t="n"/>
      <c r="I88" s="30" t="n"/>
      <c r="J88" s="30" t="n"/>
      <c r="K88" s="30" t="n"/>
      <c r="L88" s="91" t="n"/>
      <c r="M88" s="92">
        <f>IF(A88="","",IFERROR(H88*L88,0))</f>
        <v/>
      </c>
      <c r="N88" s="87" t="n"/>
      <c r="O88" s="54">
        <f>IF(A88="","",IF(H88&lt;G88,"安全在庫未満","正常"))</f>
        <v/>
      </c>
      <c r="P88" s="30" t="n"/>
    </row>
    <row r="89">
      <c r="A89" s="30" t="n"/>
      <c r="B89" s="30" t="n"/>
      <c r="C89" s="30" t="n"/>
      <c r="D89" s="30" t="n"/>
      <c r="E89" s="30" t="n"/>
      <c r="F89" s="30" t="n"/>
      <c r="G89" s="89" t="n"/>
      <c r="H89" s="89" t="n"/>
      <c r="I89" s="30" t="n"/>
      <c r="J89" s="30" t="n"/>
      <c r="K89" s="30" t="n"/>
      <c r="L89" s="91" t="n"/>
      <c r="M89" s="92">
        <f>IF(A89="","",IFERROR(H89*L89,0))</f>
        <v/>
      </c>
      <c r="N89" s="87" t="n"/>
      <c r="O89" s="54">
        <f>IF(A89="","",IF(H89&lt;G89,"安全在庫未満","正常"))</f>
        <v/>
      </c>
      <c r="P89" s="30" t="n"/>
    </row>
    <row r="90">
      <c r="A90" s="30" t="n"/>
      <c r="B90" s="30" t="n"/>
      <c r="C90" s="30" t="n"/>
      <c r="D90" s="30" t="n"/>
      <c r="E90" s="30" t="n"/>
      <c r="F90" s="30" t="n"/>
      <c r="G90" s="89" t="n"/>
      <c r="H90" s="89" t="n"/>
      <c r="I90" s="30" t="n"/>
      <c r="J90" s="30" t="n"/>
      <c r="K90" s="30" t="n"/>
      <c r="L90" s="91" t="n"/>
      <c r="M90" s="92">
        <f>IF(A90="","",IFERROR(H90*L90,0))</f>
        <v/>
      </c>
      <c r="N90" s="87" t="n"/>
      <c r="O90" s="54">
        <f>IF(A90="","",IF(H90&lt;G90,"安全在庫未満","正常"))</f>
        <v/>
      </c>
      <c r="P90" s="30" t="n"/>
    </row>
    <row r="91">
      <c r="A91" s="30" t="n"/>
      <c r="B91" s="30" t="n"/>
      <c r="C91" s="30" t="n"/>
      <c r="D91" s="30" t="n"/>
      <c r="E91" s="30" t="n"/>
      <c r="F91" s="30" t="n"/>
      <c r="G91" s="89" t="n"/>
      <c r="H91" s="89" t="n"/>
      <c r="I91" s="30" t="n"/>
      <c r="J91" s="30" t="n"/>
      <c r="K91" s="30" t="n"/>
      <c r="L91" s="91" t="n"/>
      <c r="M91" s="92">
        <f>IF(A91="","",IFERROR(H91*L91,0))</f>
        <v/>
      </c>
      <c r="N91" s="87" t="n"/>
      <c r="O91" s="54">
        <f>IF(A91="","",IF(H91&lt;G91,"安全在庫未満","正常"))</f>
        <v/>
      </c>
      <c r="P91" s="30" t="n"/>
    </row>
    <row r="92">
      <c r="A92" s="30" t="n"/>
      <c r="B92" s="30" t="n"/>
      <c r="C92" s="30" t="n"/>
      <c r="D92" s="30" t="n"/>
      <c r="E92" s="30" t="n"/>
      <c r="F92" s="30" t="n"/>
      <c r="G92" s="89" t="n"/>
      <c r="H92" s="89" t="n"/>
      <c r="I92" s="30" t="n"/>
      <c r="J92" s="30" t="n"/>
      <c r="K92" s="30" t="n"/>
      <c r="L92" s="91" t="n"/>
      <c r="M92" s="92">
        <f>IF(A92="","",IFERROR(H92*L92,0))</f>
        <v/>
      </c>
      <c r="N92" s="87" t="n"/>
      <c r="O92" s="54">
        <f>IF(A92="","",IF(H92&lt;G92,"安全在庫未満","正常"))</f>
        <v/>
      </c>
      <c r="P92" s="30" t="n"/>
    </row>
    <row r="93">
      <c r="A93" s="30" t="n"/>
      <c r="B93" s="30" t="n"/>
      <c r="C93" s="30" t="n"/>
      <c r="D93" s="30" t="n"/>
      <c r="E93" s="30" t="n"/>
      <c r="F93" s="30" t="n"/>
      <c r="G93" s="89" t="n"/>
      <c r="H93" s="89" t="n"/>
      <c r="I93" s="30" t="n"/>
      <c r="J93" s="30" t="n"/>
      <c r="K93" s="30" t="n"/>
      <c r="L93" s="91" t="n"/>
      <c r="M93" s="92">
        <f>IF(A93="","",IFERROR(H93*L93,0))</f>
        <v/>
      </c>
      <c r="N93" s="87" t="n"/>
      <c r="O93" s="54">
        <f>IF(A93="","",IF(H93&lt;G93,"安全在庫未満","正常"))</f>
        <v/>
      </c>
      <c r="P93" s="30" t="n"/>
    </row>
    <row r="94">
      <c r="A94" s="30" t="n"/>
      <c r="B94" s="30" t="n"/>
      <c r="C94" s="30" t="n"/>
      <c r="D94" s="30" t="n"/>
      <c r="E94" s="30" t="n"/>
      <c r="F94" s="30" t="n"/>
      <c r="G94" s="89" t="n"/>
      <c r="H94" s="89" t="n"/>
      <c r="I94" s="30" t="n"/>
      <c r="J94" s="30" t="n"/>
      <c r="K94" s="30" t="n"/>
      <c r="L94" s="91" t="n"/>
      <c r="M94" s="92">
        <f>IF(A94="","",IFERROR(H94*L94,0))</f>
        <v/>
      </c>
      <c r="N94" s="87" t="n"/>
      <c r="O94" s="54">
        <f>IF(A94="","",IF(H94&lt;G94,"安全在庫未満","正常"))</f>
        <v/>
      </c>
      <c r="P94" s="30" t="n"/>
    </row>
    <row r="95">
      <c r="A95" s="30" t="n"/>
      <c r="B95" s="30" t="n"/>
      <c r="C95" s="30" t="n"/>
      <c r="D95" s="30" t="n"/>
      <c r="E95" s="30" t="n"/>
      <c r="F95" s="30" t="n"/>
      <c r="G95" s="89" t="n"/>
      <c r="H95" s="89" t="n"/>
      <c r="I95" s="30" t="n"/>
      <c r="J95" s="30" t="n"/>
      <c r="K95" s="30" t="n"/>
      <c r="L95" s="91" t="n"/>
      <c r="M95" s="92">
        <f>IF(A95="","",IFERROR(H95*L95,0))</f>
        <v/>
      </c>
      <c r="N95" s="87" t="n"/>
      <c r="O95" s="54">
        <f>IF(A95="","",IF(H95&lt;G95,"安全在庫未満","正常"))</f>
        <v/>
      </c>
      <c r="P95" s="30" t="n"/>
    </row>
    <row r="96">
      <c r="A96" s="30" t="n"/>
      <c r="B96" s="30" t="n"/>
      <c r="C96" s="30" t="n"/>
      <c r="D96" s="30" t="n"/>
      <c r="E96" s="30" t="n"/>
      <c r="F96" s="30" t="n"/>
      <c r="G96" s="89" t="n"/>
      <c r="H96" s="89" t="n"/>
      <c r="I96" s="30" t="n"/>
      <c r="J96" s="30" t="n"/>
      <c r="K96" s="30" t="n"/>
      <c r="L96" s="91" t="n"/>
      <c r="M96" s="92">
        <f>IF(A96="","",IFERROR(H96*L96,0))</f>
        <v/>
      </c>
      <c r="N96" s="87" t="n"/>
      <c r="O96" s="54">
        <f>IF(A96="","",IF(H96&lt;G96,"安全在庫未満","正常"))</f>
        <v/>
      </c>
      <c r="P96" s="30" t="n"/>
    </row>
    <row r="97">
      <c r="A97" s="30" t="n"/>
      <c r="B97" s="30" t="n"/>
      <c r="C97" s="30" t="n"/>
      <c r="D97" s="30" t="n"/>
      <c r="E97" s="30" t="n"/>
      <c r="F97" s="30" t="n"/>
      <c r="G97" s="89" t="n"/>
      <c r="H97" s="89" t="n"/>
      <c r="I97" s="30" t="n"/>
      <c r="J97" s="30" t="n"/>
      <c r="K97" s="30" t="n"/>
      <c r="L97" s="91" t="n"/>
      <c r="M97" s="92">
        <f>IF(A97="","",IFERROR(H97*L97,0))</f>
        <v/>
      </c>
      <c r="N97" s="87" t="n"/>
      <c r="O97" s="54">
        <f>IF(A97="","",IF(H97&lt;G97,"安全在庫未満","正常"))</f>
        <v/>
      </c>
      <c r="P97" s="30" t="n"/>
    </row>
    <row r="98">
      <c r="A98" s="30" t="n"/>
      <c r="B98" s="30" t="n"/>
      <c r="C98" s="30" t="n"/>
      <c r="D98" s="30" t="n"/>
      <c r="E98" s="30" t="n"/>
      <c r="F98" s="30" t="n"/>
      <c r="G98" s="89" t="n"/>
      <c r="H98" s="89" t="n"/>
      <c r="I98" s="30" t="n"/>
      <c r="J98" s="30" t="n"/>
      <c r="K98" s="30" t="n"/>
      <c r="L98" s="91" t="n"/>
      <c r="M98" s="92">
        <f>IF(A98="","",IFERROR(H98*L98,0))</f>
        <v/>
      </c>
      <c r="N98" s="87" t="n"/>
      <c r="O98" s="54">
        <f>IF(A98="","",IF(H98&lt;G98,"安全在庫未満","正常"))</f>
        <v/>
      </c>
      <c r="P98" s="30" t="n"/>
    </row>
    <row r="99">
      <c r="A99" s="30" t="n"/>
      <c r="B99" s="30" t="n"/>
      <c r="C99" s="30" t="n"/>
      <c r="D99" s="30" t="n"/>
      <c r="E99" s="30" t="n"/>
      <c r="F99" s="30" t="n"/>
      <c r="G99" s="89" t="n"/>
      <c r="H99" s="89" t="n"/>
      <c r="I99" s="30" t="n"/>
      <c r="J99" s="30" t="n"/>
      <c r="K99" s="30" t="n"/>
      <c r="L99" s="91" t="n"/>
      <c r="M99" s="92">
        <f>IF(A99="","",IFERROR(H99*L99,0))</f>
        <v/>
      </c>
      <c r="N99" s="87" t="n"/>
      <c r="O99" s="54">
        <f>IF(A99="","",IF(H99&lt;G99,"安全在庫未満","正常"))</f>
        <v/>
      </c>
      <c r="P99" s="30" t="n"/>
    </row>
    <row r="100">
      <c r="A100" s="30" t="n"/>
      <c r="B100" s="30" t="n"/>
      <c r="C100" s="30" t="n"/>
      <c r="D100" s="30" t="n"/>
      <c r="E100" s="30" t="n"/>
      <c r="F100" s="30" t="n"/>
      <c r="G100" s="89" t="n"/>
      <c r="H100" s="89" t="n"/>
      <c r="I100" s="30" t="n"/>
      <c r="J100" s="30" t="n"/>
      <c r="K100" s="30" t="n"/>
      <c r="L100" s="91" t="n"/>
      <c r="M100" s="92">
        <f>IF(A100="","",IFERROR(H100*L100,0))</f>
        <v/>
      </c>
      <c r="N100" s="87" t="n"/>
      <c r="O100" s="54">
        <f>IF(A100="","",IF(H100&lt;G100,"安全在庫未満","正常"))</f>
        <v/>
      </c>
      <c r="P100" s="30" t="n"/>
    </row>
    <row r="101">
      <c r="A101" s="30" t="n"/>
      <c r="B101" s="30" t="n"/>
      <c r="C101" s="30" t="n"/>
      <c r="D101" s="30" t="n"/>
      <c r="E101" s="30" t="n"/>
      <c r="F101" s="30" t="n"/>
      <c r="G101" s="89" t="n"/>
      <c r="H101" s="89" t="n"/>
      <c r="I101" s="30" t="n"/>
      <c r="J101" s="30" t="n"/>
      <c r="K101" s="30" t="n"/>
      <c r="L101" s="91" t="n"/>
      <c r="M101" s="92">
        <f>IF(A101="","",IFERROR(H101*L101,0))</f>
        <v/>
      </c>
      <c r="N101" s="87" t="n"/>
      <c r="O101" s="54">
        <f>IF(A101="","",IF(H101&lt;G101,"安全在庫未満","正常"))</f>
        <v/>
      </c>
      <c r="P101" s="30" t="n"/>
    </row>
    <row r="102">
      <c r="A102" s="30" t="n"/>
      <c r="B102" s="30" t="n"/>
      <c r="C102" s="30" t="n"/>
      <c r="D102" s="30" t="n"/>
      <c r="E102" s="30" t="n"/>
      <c r="F102" s="30" t="n"/>
      <c r="G102" s="89" t="n"/>
      <c r="H102" s="89" t="n"/>
      <c r="I102" s="30" t="n"/>
      <c r="J102" s="30" t="n"/>
      <c r="K102" s="30" t="n"/>
      <c r="L102" s="91" t="n"/>
      <c r="M102" s="92">
        <f>IF(A102="","",IFERROR(H102*L102,0))</f>
        <v/>
      </c>
      <c r="N102" s="87" t="n"/>
      <c r="O102" s="54">
        <f>IF(A102="","",IF(H102&lt;G102,"安全在庫未満","正常"))</f>
        <v/>
      </c>
      <c r="P102" s="30" t="n"/>
    </row>
    <row r="103">
      <c r="A103" s="30" t="n"/>
      <c r="B103" s="30" t="n"/>
      <c r="C103" s="30" t="n"/>
      <c r="D103" s="30" t="n"/>
      <c r="E103" s="30" t="n"/>
      <c r="F103" s="30" t="n"/>
      <c r="G103" s="89" t="n"/>
      <c r="H103" s="89" t="n"/>
      <c r="I103" s="30" t="n"/>
      <c r="J103" s="30" t="n"/>
      <c r="K103" s="30" t="n"/>
      <c r="L103" s="91" t="n"/>
      <c r="M103" s="92">
        <f>IF(A103="","",IFERROR(H103*L103,0))</f>
        <v/>
      </c>
      <c r="N103" s="87" t="n"/>
      <c r="O103" s="54">
        <f>IF(A103="","",IF(H103&lt;G103,"安全在庫未満","正常"))</f>
        <v/>
      </c>
      <c r="P103" s="30" t="n"/>
    </row>
    <row r="104">
      <c r="A104" s="30" t="n"/>
      <c r="B104" s="30" t="n"/>
      <c r="C104" s="30" t="n"/>
      <c r="D104" s="30" t="n"/>
      <c r="E104" s="30" t="n"/>
      <c r="F104" s="30" t="n"/>
      <c r="G104" s="89" t="n"/>
      <c r="H104" s="89" t="n"/>
      <c r="I104" s="30" t="n"/>
      <c r="J104" s="30" t="n"/>
      <c r="K104" s="30" t="n"/>
      <c r="L104" s="91" t="n"/>
      <c r="M104" s="92">
        <f>IF(A104="","",IFERROR(H104*L104,0))</f>
        <v/>
      </c>
      <c r="N104" s="87" t="n"/>
      <c r="O104" s="54">
        <f>IF(A104="","",IF(H104&lt;G104,"安全在庫未満","正常"))</f>
        <v/>
      </c>
      <c r="P104" s="30" t="n"/>
    </row>
    <row r="105">
      <c r="A105" s="30" t="n"/>
      <c r="B105" s="30" t="n"/>
      <c r="C105" s="30" t="n"/>
      <c r="D105" s="30" t="n"/>
      <c r="E105" s="30" t="n"/>
      <c r="F105" s="30" t="n"/>
      <c r="G105" s="89" t="n"/>
      <c r="H105" s="89" t="n"/>
      <c r="I105" s="30" t="n"/>
      <c r="J105" s="30" t="n"/>
      <c r="K105" s="30" t="n"/>
      <c r="L105" s="91" t="n"/>
      <c r="M105" s="92">
        <f>IF(A105="","",IFERROR(H105*L105,0))</f>
        <v/>
      </c>
      <c r="N105" s="87" t="n"/>
      <c r="O105" s="54">
        <f>IF(A105="","",IF(H105&lt;G105,"安全在庫未満","正常"))</f>
        <v/>
      </c>
      <c r="P105" s="30" t="n"/>
    </row>
    <row r="106">
      <c r="A106" s="30" t="n"/>
      <c r="B106" s="30" t="n"/>
      <c r="C106" s="30" t="n"/>
      <c r="D106" s="30" t="n"/>
      <c r="E106" s="30" t="n"/>
      <c r="F106" s="30" t="n"/>
      <c r="G106" s="89" t="n"/>
      <c r="H106" s="89" t="n"/>
      <c r="I106" s="30" t="n"/>
      <c r="J106" s="30" t="n"/>
      <c r="K106" s="30" t="n"/>
      <c r="L106" s="91" t="n"/>
      <c r="M106" s="92">
        <f>IF(A106="","",IFERROR(H106*L106,0))</f>
        <v/>
      </c>
      <c r="N106" s="87" t="n"/>
      <c r="O106" s="54">
        <f>IF(A106="","",IF(H106&lt;G106,"安全在庫未満","正常"))</f>
        <v/>
      </c>
      <c r="P106" s="30" t="n"/>
    </row>
    <row r="107">
      <c r="A107" s="30" t="n"/>
      <c r="B107" s="30" t="n"/>
      <c r="C107" s="30" t="n"/>
      <c r="D107" s="30" t="n"/>
      <c r="E107" s="30" t="n"/>
      <c r="F107" s="30" t="n"/>
      <c r="G107" s="89" t="n"/>
      <c r="H107" s="89" t="n"/>
      <c r="I107" s="30" t="n"/>
      <c r="J107" s="30" t="n"/>
      <c r="K107" s="30" t="n"/>
      <c r="L107" s="91" t="n"/>
      <c r="M107" s="92">
        <f>IF(A107="","",IFERROR(H107*L107,0))</f>
        <v/>
      </c>
      <c r="N107" s="87" t="n"/>
      <c r="O107" s="54">
        <f>IF(A107="","",IF(H107&lt;G107,"安全在庫未満","正常"))</f>
        <v/>
      </c>
      <c r="P107" s="30" t="n"/>
    </row>
    <row r="108">
      <c r="A108" s="30" t="n"/>
      <c r="B108" s="30" t="n"/>
      <c r="C108" s="30" t="n"/>
      <c r="D108" s="30" t="n"/>
      <c r="E108" s="30" t="n"/>
      <c r="F108" s="30" t="n"/>
      <c r="G108" s="89" t="n"/>
      <c r="H108" s="89" t="n"/>
      <c r="I108" s="30" t="n"/>
      <c r="J108" s="30" t="n"/>
      <c r="K108" s="30" t="n"/>
      <c r="L108" s="91" t="n"/>
      <c r="M108" s="92">
        <f>IF(A108="","",IFERROR(H108*L108,0))</f>
        <v/>
      </c>
      <c r="N108" s="87" t="n"/>
      <c r="O108" s="54">
        <f>IF(A108="","",IF(H108&lt;G108,"安全在庫未満","正常"))</f>
        <v/>
      </c>
      <c r="P108" s="30" t="n"/>
    </row>
    <row r="109">
      <c r="A109" s="30" t="n"/>
      <c r="B109" s="30" t="n"/>
      <c r="C109" s="30" t="n"/>
      <c r="D109" s="30" t="n"/>
      <c r="E109" s="30" t="n"/>
      <c r="F109" s="30" t="n"/>
      <c r="G109" s="89" t="n"/>
      <c r="H109" s="89" t="n"/>
      <c r="I109" s="30" t="n"/>
      <c r="J109" s="30" t="n"/>
      <c r="K109" s="30" t="n"/>
      <c r="L109" s="91" t="n"/>
      <c r="M109" s="92">
        <f>IF(A109="","",IFERROR(H109*L109,0))</f>
        <v/>
      </c>
      <c r="N109" s="87" t="n"/>
      <c r="O109" s="54">
        <f>IF(A109="","",IF(H109&lt;G109,"安全在庫未満","正常"))</f>
        <v/>
      </c>
      <c r="P109" s="30" t="n"/>
    </row>
    <row r="110">
      <c r="A110" s="30" t="n"/>
      <c r="B110" s="30" t="n"/>
      <c r="C110" s="30" t="n"/>
      <c r="D110" s="30" t="n"/>
      <c r="E110" s="30" t="n"/>
      <c r="F110" s="30" t="n"/>
      <c r="G110" s="89" t="n"/>
      <c r="H110" s="89" t="n"/>
      <c r="I110" s="30" t="n"/>
      <c r="J110" s="30" t="n"/>
      <c r="K110" s="30" t="n"/>
      <c r="L110" s="91" t="n"/>
      <c r="M110" s="92">
        <f>IF(A110="","",IFERROR(H110*L110,0))</f>
        <v/>
      </c>
      <c r="N110" s="87" t="n"/>
      <c r="O110" s="54">
        <f>IF(A110="","",IF(H110&lt;G110,"安全在庫未満","正常"))</f>
        <v/>
      </c>
      <c r="P110" s="30" t="n"/>
    </row>
    <row r="111">
      <c r="A111" s="30" t="n"/>
      <c r="B111" s="30" t="n"/>
      <c r="C111" s="30" t="n"/>
      <c r="D111" s="30" t="n"/>
      <c r="E111" s="30" t="n"/>
      <c r="F111" s="30" t="n"/>
      <c r="G111" s="89" t="n"/>
      <c r="H111" s="89" t="n"/>
      <c r="I111" s="30" t="n"/>
      <c r="J111" s="30" t="n"/>
      <c r="K111" s="30" t="n"/>
      <c r="L111" s="91" t="n"/>
      <c r="M111" s="92">
        <f>IF(A111="","",IFERROR(H111*L111,0))</f>
        <v/>
      </c>
      <c r="N111" s="87" t="n"/>
      <c r="O111" s="54">
        <f>IF(A111="","",IF(H111&lt;G111,"安全在庫未満","正常"))</f>
        <v/>
      </c>
      <c r="P111" s="30" t="n"/>
    </row>
    <row r="112">
      <c r="A112" s="30" t="n"/>
      <c r="B112" s="30" t="n"/>
      <c r="C112" s="30" t="n"/>
      <c r="D112" s="30" t="n"/>
      <c r="E112" s="30" t="n"/>
      <c r="F112" s="30" t="n"/>
      <c r="G112" s="89" t="n"/>
      <c r="H112" s="89" t="n"/>
      <c r="I112" s="30" t="n"/>
      <c r="J112" s="30" t="n"/>
      <c r="K112" s="30" t="n"/>
      <c r="L112" s="91" t="n"/>
      <c r="M112" s="92">
        <f>IF(A112="","",IFERROR(H112*L112,0))</f>
        <v/>
      </c>
      <c r="N112" s="87" t="n"/>
      <c r="O112" s="54">
        <f>IF(A112="","",IF(H112&lt;G112,"安全在庫未満","正常"))</f>
        <v/>
      </c>
      <c r="P112" s="30" t="n"/>
    </row>
    <row r="113">
      <c r="A113" s="30" t="n"/>
      <c r="B113" s="30" t="n"/>
      <c r="C113" s="30" t="n"/>
      <c r="D113" s="30" t="n"/>
      <c r="E113" s="30" t="n"/>
      <c r="F113" s="30" t="n"/>
      <c r="G113" s="89" t="n"/>
      <c r="H113" s="89" t="n"/>
      <c r="I113" s="30" t="n"/>
      <c r="J113" s="30" t="n"/>
      <c r="K113" s="30" t="n"/>
      <c r="L113" s="91" t="n"/>
      <c r="M113" s="92">
        <f>IF(A113="","",IFERROR(H113*L113,0))</f>
        <v/>
      </c>
      <c r="N113" s="87" t="n"/>
      <c r="O113" s="54">
        <f>IF(A113="","",IF(H113&lt;G113,"安全在庫未満","正常"))</f>
        <v/>
      </c>
      <c r="P113" s="30" t="n"/>
    </row>
    <row r="114">
      <c r="A114" s="30" t="n"/>
      <c r="B114" s="30" t="n"/>
      <c r="C114" s="30" t="n"/>
      <c r="D114" s="30" t="n"/>
      <c r="E114" s="30" t="n"/>
      <c r="F114" s="30" t="n"/>
      <c r="G114" s="89" t="n"/>
      <c r="H114" s="89" t="n"/>
      <c r="I114" s="30" t="n"/>
      <c r="J114" s="30" t="n"/>
      <c r="K114" s="30" t="n"/>
      <c r="L114" s="91" t="n"/>
      <c r="M114" s="92">
        <f>IF(A114="","",IFERROR(H114*L114,0))</f>
        <v/>
      </c>
      <c r="N114" s="87" t="n"/>
      <c r="O114" s="54">
        <f>IF(A114="","",IF(H114&lt;G114,"安全在庫未満","正常"))</f>
        <v/>
      </c>
      <c r="P114" s="30" t="n"/>
    </row>
    <row r="115">
      <c r="A115" s="30" t="n"/>
      <c r="B115" s="30" t="n"/>
      <c r="C115" s="30" t="n"/>
      <c r="D115" s="30" t="n"/>
      <c r="E115" s="30" t="n"/>
      <c r="F115" s="30" t="n"/>
      <c r="G115" s="89" t="n"/>
      <c r="H115" s="89" t="n"/>
      <c r="I115" s="30" t="n"/>
      <c r="J115" s="30" t="n"/>
      <c r="K115" s="30" t="n"/>
      <c r="L115" s="91" t="n"/>
      <c r="M115" s="92">
        <f>IF(A115="","",IFERROR(H115*L115,0))</f>
        <v/>
      </c>
      <c r="N115" s="87" t="n"/>
      <c r="O115" s="54">
        <f>IF(A115="","",IF(H115&lt;G115,"安全在庫未満","正常"))</f>
        <v/>
      </c>
      <c r="P115" s="30" t="n"/>
    </row>
    <row r="116">
      <c r="A116" s="30" t="n"/>
      <c r="B116" s="30" t="n"/>
      <c r="C116" s="30" t="n"/>
      <c r="D116" s="30" t="n"/>
      <c r="E116" s="30" t="n"/>
      <c r="F116" s="30" t="n"/>
      <c r="G116" s="89" t="n"/>
      <c r="H116" s="89" t="n"/>
      <c r="I116" s="30" t="n"/>
      <c r="J116" s="30" t="n"/>
      <c r="K116" s="30" t="n"/>
      <c r="L116" s="91" t="n"/>
      <c r="M116" s="92">
        <f>IF(A116="","",IFERROR(H116*L116,0))</f>
        <v/>
      </c>
      <c r="N116" s="87" t="n"/>
      <c r="O116" s="54">
        <f>IF(A116="","",IF(H116&lt;G116,"安全在庫未満","正常"))</f>
        <v/>
      </c>
      <c r="P116" s="30" t="n"/>
    </row>
    <row r="117">
      <c r="A117" s="30" t="n"/>
      <c r="B117" s="30" t="n"/>
      <c r="C117" s="30" t="n"/>
      <c r="D117" s="30" t="n"/>
      <c r="E117" s="30" t="n"/>
      <c r="F117" s="30" t="n"/>
      <c r="G117" s="89" t="n"/>
      <c r="H117" s="89" t="n"/>
      <c r="I117" s="30" t="n"/>
      <c r="J117" s="30" t="n"/>
      <c r="K117" s="30" t="n"/>
      <c r="L117" s="91" t="n"/>
      <c r="M117" s="92">
        <f>IF(A117="","",IFERROR(H117*L117,0))</f>
        <v/>
      </c>
      <c r="N117" s="87" t="n"/>
      <c r="O117" s="54">
        <f>IF(A117="","",IF(H117&lt;G117,"安全在庫未満","正常"))</f>
        <v/>
      </c>
      <c r="P117" s="30" t="n"/>
    </row>
    <row r="118">
      <c r="A118" s="30" t="n"/>
      <c r="B118" s="30" t="n"/>
      <c r="C118" s="30" t="n"/>
      <c r="D118" s="30" t="n"/>
      <c r="E118" s="30" t="n"/>
      <c r="F118" s="30" t="n"/>
      <c r="G118" s="89" t="n"/>
      <c r="H118" s="89" t="n"/>
      <c r="I118" s="30" t="n"/>
      <c r="J118" s="30" t="n"/>
      <c r="K118" s="30" t="n"/>
      <c r="L118" s="91" t="n"/>
      <c r="M118" s="92">
        <f>IF(A118="","",IFERROR(H118*L118,0))</f>
        <v/>
      </c>
      <c r="N118" s="87" t="n"/>
      <c r="O118" s="54">
        <f>IF(A118="","",IF(H118&lt;G118,"安全在庫未満","正常"))</f>
        <v/>
      </c>
      <c r="P118" s="30" t="n"/>
    </row>
    <row r="119">
      <c r="A119" s="30" t="n"/>
      <c r="B119" s="30" t="n"/>
      <c r="C119" s="30" t="n"/>
      <c r="D119" s="30" t="n"/>
      <c r="E119" s="30" t="n"/>
      <c r="F119" s="30" t="n"/>
      <c r="G119" s="89" t="n"/>
      <c r="H119" s="89" t="n"/>
      <c r="I119" s="30" t="n"/>
      <c r="J119" s="30" t="n"/>
      <c r="K119" s="30" t="n"/>
      <c r="L119" s="91" t="n"/>
      <c r="M119" s="92">
        <f>IF(A119="","",IFERROR(H119*L119,0))</f>
        <v/>
      </c>
      <c r="N119" s="87" t="n"/>
      <c r="O119" s="54">
        <f>IF(A119="","",IF(H119&lt;G119,"安全在庫未満","正常"))</f>
        <v/>
      </c>
      <c r="P119" s="30" t="n"/>
    </row>
    <row r="120">
      <c r="A120" s="30" t="n"/>
      <c r="B120" s="30" t="n"/>
      <c r="C120" s="30" t="n"/>
      <c r="D120" s="30" t="n"/>
      <c r="E120" s="30" t="n"/>
      <c r="F120" s="30" t="n"/>
      <c r="G120" s="89" t="n"/>
      <c r="H120" s="89" t="n"/>
      <c r="I120" s="30" t="n"/>
      <c r="J120" s="30" t="n"/>
      <c r="K120" s="30" t="n"/>
      <c r="L120" s="91" t="n"/>
      <c r="M120" s="92">
        <f>IF(A120="","",IFERROR(H120*L120,0))</f>
        <v/>
      </c>
      <c r="N120" s="87" t="n"/>
      <c r="O120" s="54">
        <f>IF(A120="","",IF(H120&lt;G120,"安全在庫未満","正常"))</f>
        <v/>
      </c>
      <c r="P120" s="30" t="n"/>
    </row>
    <row r="121">
      <c r="A121" s="30" t="n"/>
      <c r="B121" s="30" t="n"/>
      <c r="C121" s="30" t="n"/>
      <c r="D121" s="30" t="n"/>
      <c r="E121" s="30" t="n"/>
      <c r="F121" s="30" t="n"/>
      <c r="G121" s="89" t="n"/>
      <c r="H121" s="89" t="n"/>
      <c r="I121" s="30" t="n"/>
      <c r="J121" s="30" t="n"/>
      <c r="K121" s="30" t="n"/>
      <c r="L121" s="91" t="n"/>
      <c r="M121" s="92">
        <f>IF(A121="","",IFERROR(H121*L121,0))</f>
        <v/>
      </c>
      <c r="N121" s="87" t="n"/>
      <c r="O121" s="54">
        <f>IF(A121="","",IF(H121&lt;G121,"安全在庫未満","正常"))</f>
        <v/>
      </c>
      <c r="P121" s="30" t="n"/>
    </row>
    <row r="122">
      <c r="A122" s="30" t="n"/>
      <c r="B122" s="30" t="n"/>
      <c r="C122" s="30" t="n"/>
      <c r="D122" s="30" t="n"/>
      <c r="E122" s="30" t="n"/>
      <c r="F122" s="30" t="n"/>
      <c r="G122" s="89" t="n"/>
      <c r="H122" s="89" t="n"/>
      <c r="I122" s="30" t="n"/>
      <c r="J122" s="30" t="n"/>
      <c r="K122" s="30" t="n"/>
      <c r="L122" s="91" t="n"/>
      <c r="M122" s="92">
        <f>IF(A122="","",IFERROR(H122*L122,0))</f>
        <v/>
      </c>
      <c r="N122" s="87" t="n"/>
      <c r="O122" s="54">
        <f>IF(A122="","",IF(H122&lt;G122,"安全在庫未満","正常"))</f>
        <v/>
      </c>
      <c r="P122" s="30" t="n"/>
    </row>
    <row r="123">
      <c r="A123" s="30" t="n"/>
      <c r="B123" s="30" t="n"/>
      <c r="C123" s="30" t="n"/>
      <c r="D123" s="30" t="n"/>
      <c r="E123" s="30" t="n"/>
      <c r="F123" s="30" t="n"/>
      <c r="G123" s="89" t="n"/>
      <c r="H123" s="89" t="n"/>
      <c r="I123" s="30" t="n"/>
      <c r="J123" s="30" t="n"/>
      <c r="K123" s="30" t="n"/>
      <c r="L123" s="91" t="n"/>
      <c r="M123" s="92">
        <f>IF(A123="","",IFERROR(H123*L123,0))</f>
        <v/>
      </c>
      <c r="N123" s="87" t="n"/>
      <c r="O123" s="54">
        <f>IF(A123="","",IF(H123&lt;G123,"安全在庫未満","正常"))</f>
        <v/>
      </c>
      <c r="P123" s="30" t="n"/>
    </row>
    <row r="124">
      <c r="A124" s="30" t="n"/>
      <c r="B124" s="30" t="n"/>
      <c r="C124" s="30" t="n"/>
      <c r="D124" s="30" t="n"/>
      <c r="E124" s="30" t="n"/>
      <c r="F124" s="30" t="n"/>
      <c r="G124" s="89" t="n"/>
      <c r="H124" s="89" t="n"/>
      <c r="I124" s="30" t="n"/>
      <c r="J124" s="30" t="n"/>
      <c r="K124" s="30" t="n"/>
      <c r="L124" s="91" t="n"/>
      <c r="M124" s="92">
        <f>IF(A124="","",IFERROR(H124*L124,0))</f>
        <v/>
      </c>
      <c r="N124" s="87" t="n"/>
      <c r="O124" s="54">
        <f>IF(A124="","",IF(H124&lt;G124,"安全在庫未満","正常"))</f>
        <v/>
      </c>
      <c r="P124" s="30" t="n"/>
    </row>
    <row r="125">
      <c r="A125" s="30" t="n"/>
      <c r="B125" s="30" t="n"/>
      <c r="C125" s="30" t="n"/>
      <c r="D125" s="30" t="n"/>
      <c r="E125" s="30" t="n"/>
      <c r="F125" s="30" t="n"/>
      <c r="G125" s="89" t="n"/>
      <c r="H125" s="89" t="n"/>
      <c r="I125" s="30" t="n"/>
      <c r="J125" s="30" t="n"/>
      <c r="K125" s="30" t="n"/>
      <c r="L125" s="91" t="n"/>
      <c r="M125" s="92">
        <f>IF(A125="","",IFERROR(H125*L125,0))</f>
        <v/>
      </c>
      <c r="N125" s="87" t="n"/>
      <c r="O125" s="54">
        <f>IF(A125="","",IF(H125&lt;G125,"安全在庫未満","正常"))</f>
        <v/>
      </c>
      <c r="P125" s="30" t="n"/>
    </row>
    <row r="126">
      <c r="A126" s="30" t="n"/>
      <c r="B126" s="30" t="n"/>
      <c r="C126" s="30" t="n"/>
      <c r="D126" s="30" t="n"/>
      <c r="E126" s="30" t="n"/>
      <c r="F126" s="30" t="n"/>
      <c r="G126" s="89" t="n"/>
      <c r="H126" s="89" t="n"/>
      <c r="I126" s="30" t="n"/>
      <c r="J126" s="30" t="n"/>
      <c r="K126" s="30" t="n"/>
      <c r="L126" s="91" t="n"/>
      <c r="M126" s="92">
        <f>IF(A126="","",IFERROR(H126*L126,0))</f>
        <v/>
      </c>
      <c r="N126" s="87" t="n"/>
      <c r="O126" s="54">
        <f>IF(A126="","",IF(H126&lt;G126,"安全在庫未満","正常"))</f>
        <v/>
      </c>
      <c r="P126" s="30" t="n"/>
    </row>
    <row r="127">
      <c r="A127" s="30" t="n"/>
      <c r="B127" s="30" t="n"/>
      <c r="C127" s="30" t="n"/>
      <c r="D127" s="30" t="n"/>
      <c r="E127" s="30" t="n"/>
      <c r="F127" s="30" t="n"/>
      <c r="G127" s="89" t="n"/>
      <c r="H127" s="89" t="n"/>
      <c r="I127" s="30" t="n"/>
      <c r="J127" s="30" t="n"/>
      <c r="K127" s="30" t="n"/>
      <c r="L127" s="91" t="n"/>
      <c r="M127" s="92">
        <f>IF(A127="","",IFERROR(H127*L127,0))</f>
        <v/>
      </c>
      <c r="N127" s="87" t="n"/>
      <c r="O127" s="54">
        <f>IF(A127="","",IF(H127&lt;G127,"安全在庫未満","正常"))</f>
        <v/>
      </c>
      <c r="P127" s="30" t="n"/>
    </row>
    <row r="128">
      <c r="A128" s="30" t="n"/>
      <c r="B128" s="30" t="n"/>
      <c r="C128" s="30" t="n"/>
      <c r="D128" s="30" t="n"/>
      <c r="E128" s="30" t="n"/>
      <c r="F128" s="30" t="n"/>
      <c r="G128" s="89" t="n"/>
      <c r="H128" s="89" t="n"/>
      <c r="I128" s="30" t="n"/>
      <c r="J128" s="30" t="n"/>
      <c r="K128" s="30" t="n"/>
      <c r="L128" s="91" t="n"/>
      <c r="M128" s="92">
        <f>IF(A128="","",IFERROR(H128*L128,0))</f>
        <v/>
      </c>
      <c r="N128" s="87" t="n"/>
      <c r="O128" s="54">
        <f>IF(A128="","",IF(H128&lt;G128,"安全在庫未満","正常"))</f>
        <v/>
      </c>
      <c r="P128" s="30" t="n"/>
    </row>
    <row r="129">
      <c r="A129" s="30" t="n"/>
      <c r="B129" s="30" t="n"/>
      <c r="C129" s="30" t="n"/>
      <c r="D129" s="30" t="n"/>
      <c r="E129" s="30" t="n"/>
      <c r="F129" s="30" t="n"/>
      <c r="G129" s="89" t="n"/>
      <c r="H129" s="89" t="n"/>
      <c r="I129" s="30" t="n"/>
      <c r="J129" s="30" t="n"/>
      <c r="K129" s="30" t="n"/>
      <c r="L129" s="91" t="n"/>
      <c r="M129" s="92">
        <f>IF(A129="","",IFERROR(H129*L129,0))</f>
        <v/>
      </c>
      <c r="N129" s="87" t="n"/>
      <c r="O129" s="54">
        <f>IF(A129="","",IF(H129&lt;G129,"安全在庫未満","正常"))</f>
        <v/>
      </c>
      <c r="P129" s="30" t="n"/>
    </row>
    <row r="130">
      <c r="A130" s="30" t="n"/>
      <c r="B130" s="30" t="n"/>
      <c r="C130" s="30" t="n"/>
      <c r="D130" s="30" t="n"/>
      <c r="E130" s="30" t="n"/>
      <c r="F130" s="30" t="n"/>
      <c r="G130" s="89" t="n"/>
      <c r="H130" s="89" t="n"/>
      <c r="I130" s="30" t="n"/>
      <c r="J130" s="30" t="n"/>
      <c r="K130" s="30" t="n"/>
      <c r="L130" s="91" t="n"/>
      <c r="M130" s="92">
        <f>IF(A130="","",IFERROR(H130*L130,0))</f>
        <v/>
      </c>
      <c r="N130" s="87" t="n"/>
      <c r="O130" s="54">
        <f>IF(A130="","",IF(H130&lt;G130,"安全在庫未満","正常"))</f>
        <v/>
      </c>
      <c r="P130" s="30" t="n"/>
    </row>
    <row r="131">
      <c r="A131" s="30" t="n"/>
      <c r="B131" s="30" t="n"/>
      <c r="C131" s="30" t="n"/>
      <c r="D131" s="30" t="n"/>
      <c r="E131" s="30" t="n"/>
      <c r="F131" s="30" t="n"/>
      <c r="G131" s="89" t="n"/>
      <c r="H131" s="89" t="n"/>
      <c r="I131" s="30" t="n"/>
      <c r="J131" s="30" t="n"/>
      <c r="K131" s="30" t="n"/>
      <c r="L131" s="91" t="n"/>
      <c r="M131" s="92">
        <f>IF(A131="","",IFERROR(H131*L131,0))</f>
        <v/>
      </c>
      <c r="N131" s="87" t="n"/>
      <c r="O131" s="54">
        <f>IF(A131="","",IF(H131&lt;G131,"安全在庫未満","正常"))</f>
        <v/>
      </c>
      <c r="P131" s="30" t="n"/>
    </row>
    <row r="132">
      <c r="A132" s="30" t="n"/>
      <c r="B132" s="30" t="n"/>
      <c r="C132" s="30" t="n"/>
      <c r="D132" s="30" t="n"/>
      <c r="E132" s="30" t="n"/>
      <c r="F132" s="30" t="n"/>
      <c r="G132" s="89" t="n"/>
      <c r="H132" s="89" t="n"/>
      <c r="I132" s="30" t="n"/>
      <c r="J132" s="30" t="n"/>
      <c r="K132" s="30" t="n"/>
      <c r="L132" s="91" t="n"/>
      <c r="M132" s="92">
        <f>IF(A132="","",IFERROR(H132*L132,0))</f>
        <v/>
      </c>
      <c r="N132" s="87" t="n"/>
      <c r="O132" s="54">
        <f>IF(A132="","",IF(H132&lt;G132,"安全在庫未満","正常"))</f>
        <v/>
      </c>
      <c r="P132" s="30" t="n"/>
    </row>
    <row r="133">
      <c r="A133" s="30" t="n"/>
      <c r="B133" s="30" t="n"/>
      <c r="C133" s="30" t="n"/>
      <c r="D133" s="30" t="n"/>
      <c r="E133" s="30" t="n"/>
      <c r="F133" s="30" t="n"/>
      <c r="G133" s="89" t="n"/>
      <c r="H133" s="89" t="n"/>
      <c r="I133" s="30" t="n"/>
      <c r="J133" s="30" t="n"/>
      <c r="K133" s="30" t="n"/>
      <c r="L133" s="91" t="n"/>
      <c r="M133" s="92">
        <f>IF(A133="","",IFERROR(H133*L133,0))</f>
        <v/>
      </c>
      <c r="N133" s="87" t="n"/>
      <c r="O133" s="54">
        <f>IF(A133="","",IF(H133&lt;G133,"安全在庫未満","正常"))</f>
        <v/>
      </c>
      <c r="P133" s="30" t="n"/>
    </row>
    <row r="134">
      <c r="A134" s="30" t="n"/>
      <c r="B134" s="30" t="n"/>
      <c r="C134" s="30" t="n"/>
      <c r="D134" s="30" t="n"/>
      <c r="E134" s="30" t="n"/>
      <c r="F134" s="30" t="n"/>
      <c r="G134" s="89" t="n"/>
      <c r="H134" s="89" t="n"/>
      <c r="I134" s="30" t="n"/>
      <c r="J134" s="30" t="n"/>
      <c r="K134" s="30" t="n"/>
      <c r="L134" s="91" t="n"/>
      <c r="M134" s="92">
        <f>IF(A134="","",IFERROR(H134*L134,0))</f>
        <v/>
      </c>
      <c r="N134" s="87" t="n"/>
      <c r="O134" s="54">
        <f>IF(A134="","",IF(H134&lt;G134,"安全在庫未満","正常"))</f>
        <v/>
      </c>
      <c r="P134" s="30" t="n"/>
    </row>
    <row r="135">
      <c r="A135" s="30" t="n"/>
      <c r="B135" s="30" t="n"/>
      <c r="C135" s="30" t="n"/>
      <c r="D135" s="30" t="n"/>
      <c r="E135" s="30" t="n"/>
      <c r="F135" s="30" t="n"/>
      <c r="G135" s="89" t="n"/>
      <c r="H135" s="89" t="n"/>
      <c r="I135" s="30" t="n"/>
      <c r="J135" s="30" t="n"/>
      <c r="K135" s="30" t="n"/>
      <c r="L135" s="91" t="n"/>
      <c r="M135" s="92">
        <f>IF(A135="","",IFERROR(H135*L135,0))</f>
        <v/>
      </c>
      <c r="N135" s="87" t="n"/>
      <c r="O135" s="54">
        <f>IF(A135="","",IF(H135&lt;G135,"安全在庫未満","正常"))</f>
        <v/>
      </c>
      <c r="P135" s="30" t="n"/>
    </row>
    <row r="136">
      <c r="A136" s="30" t="n"/>
      <c r="B136" s="30" t="n"/>
      <c r="C136" s="30" t="n"/>
      <c r="D136" s="30" t="n"/>
      <c r="E136" s="30" t="n"/>
      <c r="F136" s="30" t="n"/>
      <c r="G136" s="89" t="n"/>
      <c r="H136" s="89" t="n"/>
      <c r="I136" s="30" t="n"/>
      <c r="J136" s="30" t="n"/>
      <c r="K136" s="30" t="n"/>
      <c r="L136" s="91" t="n"/>
      <c r="M136" s="92">
        <f>IF(A136="","",IFERROR(H136*L136,0))</f>
        <v/>
      </c>
      <c r="N136" s="87" t="n"/>
      <c r="O136" s="54">
        <f>IF(A136="","",IF(H136&lt;G136,"安全在庫未満","正常"))</f>
        <v/>
      </c>
      <c r="P136" s="30" t="n"/>
    </row>
    <row r="137">
      <c r="A137" s="30" t="n"/>
      <c r="B137" s="30" t="n"/>
      <c r="C137" s="30" t="n"/>
      <c r="D137" s="30" t="n"/>
      <c r="E137" s="30" t="n"/>
      <c r="F137" s="30" t="n"/>
      <c r="G137" s="89" t="n"/>
      <c r="H137" s="89" t="n"/>
      <c r="I137" s="30" t="n"/>
      <c r="J137" s="30" t="n"/>
      <c r="K137" s="30" t="n"/>
      <c r="L137" s="91" t="n"/>
      <c r="M137" s="92">
        <f>IF(A137="","",IFERROR(H137*L137,0))</f>
        <v/>
      </c>
      <c r="N137" s="87" t="n"/>
      <c r="O137" s="54">
        <f>IF(A137="","",IF(H137&lt;G137,"安全在庫未満","正常"))</f>
        <v/>
      </c>
      <c r="P137" s="30" t="n"/>
    </row>
    <row r="138">
      <c r="A138" s="30" t="n"/>
      <c r="B138" s="30" t="n"/>
      <c r="C138" s="30" t="n"/>
      <c r="D138" s="30" t="n"/>
      <c r="E138" s="30" t="n"/>
      <c r="F138" s="30" t="n"/>
      <c r="G138" s="89" t="n"/>
      <c r="H138" s="89" t="n"/>
      <c r="I138" s="30" t="n"/>
      <c r="J138" s="30" t="n"/>
      <c r="K138" s="30" t="n"/>
      <c r="L138" s="91" t="n"/>
      <c r="M138" s="92">
        <f>IF(A138="","",IFERROR(H138*L138,0))</f>
        <v/>
      </c>
      <c r="N138" s="87" t="n"/>
      <c r="O138" s="54">
        <f>IF(A138="","",IF(H138&lt;G138,"安全在庫未満","正常"))</f>
        <v/>
      </c>
      <c r="P138" s="30" t="n"/>
    </row>
    <row r="139">
      <c r="A139" s="30" t="n"/>
      <c r="B139" s="30" t="n"/>
      <c r="C139" s="30" t="n"/>
      <c r="D139" s="30" t="n"/>
      <c r="E139" s="30" t="n"/>
      <c r="F139" s="30" t="n"/>
      <c r="G139" s="89" t="n"/>
      <c r="H139" s="89" t="n"/>
      <c r="I139" s="30" t="n"/>
      <c r="J139" s="30" t="n"/>
      <c r="K139" s="30" t="n"/>
      <c r="L139" s="91" t="n"/>
      <c r="M139" s="92">
        <f>IF(A139="","",IFERROR(H139*L139,0))</f>
        <v/>
      </c>
      <c r="N139" s="87" t="n"/>
      <c r="O139" s="54">
        <f>IF(A139="","",IF(H139&lt;G139,"安全在庫未満","正常"))</f>
        <v/>
      </c>
      <c r="P139" s="30" t="n"/>
    </row>
    <row r="140">
      <c r="A140" s="30" t="n"/>
      <c r="B140" s="30" t="n"/>
      <c r="C140" s="30" t="n"/>
      <c r="D140" s="30" t="n"/>
      <c r="E140" s="30" t="n"/>
      <c r="F140" s="30" t="n"/>
      <c r="G140" s="89" t="n"/>
      <c r="H140" s="89" t="n"/>
      <c r="I140" s="30" t="n"/>
      <c r="J140" s="30" t="n"/>
      <c r="K140" s="30" t="n"/>
      <c r="L140" s="91" t="n"/>
      <c r="M140" s="92">
        <f>IF(A140="","",IFERROR(H140*L140,0))</f>
        <v/>
      </c>
      <c r="N140" s="87" t="n"/>
      <c r="O140" s="54">
        <f>IF(A140="","",IF(H140&lt;G140,"安全在庫未満","正常"))</f>
        <v/>
      </c>
      <c r="P140" s="30" t="n"/>
    </row>
    <row r="141">
      <c r="A141" s="30" t="n"/>
      <c r="B141" s="30" t="n"/>
      <c r="C141" s="30" t="n"/>
      <c r="D141" s="30" t="n"/>
      <c r="E141" s="30" t="n"/>
      <c r="F141" s="30" t="n"/>
      <c r="G141" s="89" t="n"/>
      <c r="H141" s="89" t="n"/>
      <c r="I141" s="30" t="n"/>
      <c r="J141" s="30" t="n"/>
      <c r="K141" s="30" t="n"/>
      <c r="L141" s="91" t="n"/>
      <c r="M141" s="92">
        <f>IF(A141="","",IFERROR(H141*L141,0))</f>
        <v/>
      </c>
      <c r="N141" s="87" t="n"/>
      <c r="O141" s="54">
        <f>IF(A141="","",IF(H141&lt;G141,"安全在庫未満","正常"))</f>
        <v/>
      </c>
      <c r="P141" s="30" t="n"/>
    </row>
    <row r="142">
      <c r="A142" s="30" t="n"/>
      <c r="B142" s="30" t="n"/>
      <c r="C142" s="30" t="n"/>
      <c r="D142" s="30" t="n"/>
      <c r="E142" s="30" t="n"/>
      <c r="F142" s="30" t="n"/>
      <c r="G142" s="89" t="n"/>
      <c r="H142" s="89" t="n"/>
      <c r="I142" s="30" t="n"/>
      <c r="J142" s="30" t="n"/>
      <c r="K142" s="30" t="n"/>
      <c r="L142" s="91" t="n"/>
      <c r="M142" s="92">
        <f>IF(A142="","",IFERROR(H142*L142,0))</f>
        <v/>
      </c>
      <c r="N142" s="87" t="n"/>
      <c r="O142" s="54">
        <f>IF(A142="","",IF(H142&lt;G142,"安全在庫未満","正常"))</f>
        <v/>
      </c>
      <c r="P142" s="30" t="n"/>
    </row>
    <row r="143">
      <c r="A143" s="30" t="n"/>
      <c r="B143" s="30" t="n"/>
      <c r="C143" s="30" t="n"/>
      <c r="D143" s="30" t="n"/>
      <c r="E143" s="30" t="n"/>
      <c r="F143" s="30" t="n"/>
      <c r="G143" s="89" t="n"/>
      <c r="H143" s="89" t="n"/>
      <c r="I143" s="30" t="n"/>
      <c r="J143" s="30" t="n"/>
      <c r="K143" s="30" t="n"/>
      <c r="L143" s="91" t="n"/>
      <c r="M143" s="92">
        <f>IF(A143="","",IFERROR(H143*L143,0))</f>
        <v/>
      </c>
      <c r="N143" s="87" t="n"/>
      <c r="O143" s="54">
        <f>IF(A143="","",IF(H143&lt;G143,"安全在庫未満","正常"))</f>
        <v/>
      </c>
      <c r="P143" s="30" t="n"/>
    </row>
    <row r="144">
      <c r="A144" s="30" t="n"/>
      <c r="B144" s="30" t="n"/>
      <c r="C144" s="30" t="n"/>
      <c r="D144" s="30" t="n"/>
      <c r="E144" s="30" t="n"/>
      <c r="F144" s="30" t="n"/>
      <c r="G144" s="89" t="n"/>
      <c r="H144" s="89" t="n"/>
      <c r="I144" s="30" t="n"/>
      <c r="J144" s="30" t="n"/>
      <c r="K144" s="30" t="n"/>
      <c r="L144" s="91" t="n"/>
      <c r="M144" s="92">
        <f>IF(A144="","",IFERROR(H144*L144,0))</f>
        <v/>
      </c>
      <c r="N144" s="87" t="n"/>
      <c r="O144" s="54">
        <f>IF(A144="","",IF(H144&lt;G144,"安全在庫未満","正常"))</f>
        <v/>
      </c>
      <c r="P144" s="30" t="n"/>
    </row>
    <row r="145">
      <c r="A145" s="30" t="n"/>
      <c r="B145" s="30" t="n"/>
      <c r="C145" s="30" t="n"/>
      <c r="D145" s="30" t="n"/>
      <c r="E145" s="30" t="n"/>
      <c r="F145" s="30" t="n"/>
      <c r="G145" s="89" t="n"/>
      <c r="H145" s="89" t="n"/>
      <c r="I145" s="30" t="n"/>
      <c r="J145" s="30" t="n"/>
      <c r="K145" s="30" t="n"/>
      <c r="L145" s="91" t="n"/>
      <c r="M145" s="92">
        <f>IF(A145="","",IFERROR(H145*L145,0))</f>
        <v/>
      </c>
      <c r="N145" s="87" t="n"/>
      <c r="O145" s="54">
        <f>IF(A145="","",IF(H145&lt;G145,"安全在庫未満","正常"))</f>
        <v/>
      </c>
      <c r="P145" s="30" t="n"/>
    </row>
    <row r="146">
      <c r="A146" s="30" t="n"/>
      <c r="B146" s="30" t="n"/>
      <c r="C146" s="30" t="n"/>
      <c r="D146" s="30" t="n"/>
      <c r="E146" s="30" t="n"/>
      <c r="F146" s="30" t="n"/>
      <c r="G146" s="89" t="n"/>
      <c r="H146" s="89" t="n"/>
      <c r="I146" s="30" t="n"/>
      <c r="J146" s="30" t="n"/>
      <c r="K146" s="30" t="n"/>
      <c r="L146" s="91" t="n"/>
      <c r="M146" s="92">
        <f>IF(A146="","",IFERROR(H146*L146,0))</f>
        <v/>
      </c>
      <c r="N146" s="87" t="n"/>
      <c r="O146" s="54">
        <f>IF(A146="","",IF(H146&lt;G146,"安全在庫未満","正常"))</f>
        <v/>
      </c>
      <c r="P146" s="30" t="n"/>
    </row>
    <row r="147">
      <c r="A147" s="30" t="n"/>
      <c r="B147" s="30" t="n"/>
      <c r="C147" s="30" t="n"/>
      <c r="D147" s="30" t="n"/>
      <c r="E147" s="30" t="n"/>
      <c r="F147" s="30" t="n"/>
      <c r="G147" s="89" t="n"/>
      <c r="H147" s="89" t="n"/>
      <c r="I147" s="30" t="n"/>
      <c r="J147" s="30" t="n"/>
      <c r="K147" s="30" t="n"/>
      <c r="L147" s="91" t="n"/>
      <c r="M147" s="92">
        <f>IF(A147="","",IFERROR(H147*L147,0))</f>
        <v/>
      </c>
      <c r="N147" s="87" t="n"/>
      <c r="O147" s="54">
        <f>IF(A147="","",IF(H147&lt;G147,"安全在庫未満","正常"))</f>
        <v/>
      </c>
      <c r="P147" s="30" t="n"/>
    </row>
    <row r="148">
      <c r="A148" s="30" t="n"/>
      <c r="B148" s="30" t="n"/>
      <c r="C148" s="30" t="n"/>
      <c r="D148" s="30" t="n"/>
      <c r="E148" s="30" t="n"/>
      <c r="F148" s="30" t="n"/>
      <c r="G148" s="89" t="n"/>
      <c r="H148" s="89" t="n"/>
      <c r="I148" s="30" t="n"/>
      <c r="J148" s="30" t="n"/>
      <c r="K148" s="30" t="n"/>
      <c r="L148" s="91" t="n"/>
      <c r="M148" s="92">
        <f>IF(A148="","",IFERROR(H148*L148,0))</f>
        <v/>
      </c>
      <c r="N148" s="87" t="n"/>
      <c r="O148" s="54">
        <f>IF(A148="","",IF(H148&lt;G148,"安全在庫未満","正常"))</f>
        <v/>
      </c>
      <c r="P148" s="30" t="n"/>
    </row>
    <row r="149">
      <c r="A149" s="30" t="n"/>
      <c r="B149" s="30" t="n"/>
      <c r="C149" s="30" t="n"/>
      <c r="D149" s="30" t="n"/>
      <c r="E149" s="30" t="n"/>
      <c r="F149" s="30" t="n"/>
      <c r="G149" s="89" t="n"/>
      <c r="H149" s="89" t="n"/>
      <c r="I149" s="30" t="n"/>
      <c r="J149" s="30" t="n"/>
      <c r="K149" s="30" t="n"/>
      <c r="L149" s="91" t="n"/>
      <c r="M149" s="92">
        <f>IF(A149="","",IFERROR(H149*L149,0))</f>
        <v/>
      </c>
      <c r="N149" s="87" t="n"/>
      <c r="O149" s="54">
        <f>IF(A149="","",IF(H149&lt;G149,"安全在庫未満","正常"))</f>
        <v/>
      </c>
      <c r="P149" s="30" t="n"/>
    </row>
    <row r="150">
      <c r="A150" s="30" t="n"/>
      <c r="B150" s="30" t="n"/>
      <c r="C150" s="30" t="n"/>
      <c r="D150" s="30" t="n"/>
      <c r="E150" s="30" t="n"/>
      <c r="F150" s="30" t="n"/>
      <c r="G150" s="89" t="n"/>
      <c r="H150" s="89" t="n"/>
      <c r="I150" s="30" t="n"/>
      <c r="J150" s="30" t="n"/>
      <c r="K150" s="30" t="n"/>
      <c r="L150" s="91" t="n"/>
      <c r="M150" s="92">
        <f>IF(A150="","",IFERROR(H150*L150,0))</f>
        <v/>
      </c>
      <c r="N150" s="87" t="n"/>
      <c r="O150" s="54">
        <f>IF(A150="","",IF(H150&lt;G150,"安全在庫未満","正常"))</f>
        <v/>
      </c>
      <c r="P150" s="30" t="n"/>
    </row>
    <row r="151">
      <c r="A151" s="30" t="n"/>
      <c r="B151" s="30" t="n"/>
      <c r="C151" s="30" t="n"/>
      <c r="D151" s="30" t="n"/>
      <c r="E151" s="30" t="n"/>
      <c r="F151" s="30" t="n"/>
      <c r="G151" s="89" t="n"/>
      <c r="H151" s="89" t="n"/>
      <c r="I151" s="30" t="n"/>
      <c r="J151" s="30" t="n"/>
      <c r="K151" s="30" t="n"/>
      <c r="L151" s="91" t="n"/>
      <c r="M151" s="92">
        <f>IF(A151="","",IFERROR(H151*L151,0))</f>
        <v/>
      </c>
      <c r="N151" s="87" t="n"/>
      <c r="O151" s="54">
        <f>IF(A151="","",IF(H151&lt;G151,"安全在庫未満","正常"))</f>
        <v/>
      </c>
      <c r="P151" s="30" t="n"/>
    </row>
    <row r="152">
      <c r="A152" s="30" t="n"/>
      <c r="B152" s="30" t="n"/>
      <c r="C152" s="30" t="n"/>
      <c r="D152" s="30" t="n"/>
      <c r="E152" s="30" t="n"/>
      <c r="F152" s="30" t="n"/>
      <c r="G152" s="89" t="n"/>
      <c r="H152" s="89" t="n"/>
      <c r="I152" s="30" t="n"/>
      <c r="J152" s="30" t="n"/>
      <c r="K152" s="30" t="n"/>
      <c r="L152" s="91" t="n"/>
      <c r="M152" s="92">
        <f>IF(A152="","",IFERROR(H152*L152,0))</f>
        <v/>
      </c>
      <c r="N152" s="87" t="n"/>
      <c r="O152" s="54">
        <f>IF(A152="","",IF(H152&lt;G152,"安全在庫未満","正常"))</f>
        <v/>
      </c>
      <c r="P152" s="30" t="n"/>
    </row>
    <row r="153">
      <c r="A153" s="30" t="n"/>
      <c r="B153" s="30" t="n"/>
      <c r="C153" s="30" t="n"/>
      <c r="D153" s="30" t="n"/>
      <c r="E153" s="30" t="n"/>
      <c r="F153" s="30" t="n"/>
      <c r="G153" s="89" t="n"/>
      <c r="H153" s="89" t="n"/>
      <c r="I153" s="30" t="n"/>
      <c r="J153" s="30" t="n"/>
      <c r="K153" s="30" t="n"/>
      <c r="L153" s="91" t="n"/>
      <c r="M153" s="92">
        <f>IF(A153="","",IFERROR(H153*L153,0))</f>
        <v/>
      </c>
      <c r="N153" s="87" t="n"/>
      <c r="O153" s="54">
        <f>IF(A153="","",IF(H153&lt;G153,"安全在庫未満","正常"))</f>
        <v/>
      </c>
      <c r="P153" s="30" t="n"/>
    </row>
    <row r="154">
      <c r="A154" s="30" t="n"/>
      <c r="B154" s="30" t="n"/>
      <c r="C154" s="30" t="n"/>
      <c r="D154" s="30" t="n"/>
      <c r="E154" s="30" t="n"/>
      <c r="F154" s="30" t="n"/>
      <c r="G154" s="89" t="n"/>
      <c r="H154" s="89" t="n"/>
      <c r="I154" s="30" t="n"/>
      <c r="J154" s="30" t="n"/>
      <c r="K154" s="30" t="n"/>
      <c r="L154" s="91" t="n"/>
      <c r="M154" s="92">
        <f>IF(A154="","",IFERROR(H154*L154,0))</f>
        <v/>
      </c>
      <c r="N154" s="87" t="n"/>
      <c r="O154" s="54">
        <f>IF(A154="","",IF(H154&lt;G154,"安全在庫未満","正常"))</f>
        <v/>
      </c>
      <c r="P154" s="30" t="n"/>
    </row>
    <row r="155">
      <c r="A155" s="30" t="n"/>
      <c r="B155" s="30" t="n"/>
      <c r="C155" s="30" t="n"/>
      <c r="D155" s="30" t="n"/>
      <c r="E155" s="30" t="n"/>
      <c r="F155" s="30" t="n"/>
      <c r="G155" s="89" t="n"/>
      <c r="H155" s="89" t="n"/>
      <c r="I155" s="30" t="n"/>
      <c r="J155" s="30" t="n"/>
      <c r="K155" s="30" t="n"/>
      <c r="L155" s="91" t="n"/>
      <c r="M155" s="92">
        <f>IF(A155="","",IFERROR(H155*L155,0))</f>
        <v/>
      </c>
      <c r="N155" s="87" t="n"/>
      <c r="O155" s="54">
        <f>IF(A155="","",IF(H155&lt;G155,"安全在庫未満","正常"))</f>
        <v/>
      </c>
      <c r="P155" s="30" t="n"/>
    </row>
    <row r="156">
      <c r="A156" s="30" t="n"/>
      <c r="B156" s="30" t="n"/>
      <c r="C156" s="30" t="n"/>
      <c r="D156" s="30" t="n"/>
      <c r="E156" s="30" t="n"/>
      <c r="F156" s="30" t="n"/>
      <c r="G156" s="89" t="n"/>
      <c r="H156" s="89" t="n"/>
      <c r="I156" s="30" t="n"/>
      <c r="J156" s="30" t="n"/>
      <c r="K156" s="30" t="n"/>
      <c r="L156" s="91" t="n"/>
      <c r="M156" s="92">
        <f>IF(A156="","",IFERROR(H156*L156,0))</f>
        <v/>
      </c>
      <c r="N156" s="87" t="n"/>
      <c r="O156" s="54">
        <f>IF(A156="","",IF(H156&lt;G156,"安全在庫未満","正常"))</f>
        <v/>
      </c>
      <c r="P156" s="30" t="n"/>
    </row>
    <row r="157">
      <c r="A157" s="30" t="n"/>
      <c r="B157" s="30" t="n"/>
      <c r="C157" s="30" t="n"/>
      <c r="D157" s="30" t="n"/>
      <c r="E157" s="30" t="n"/>
      <c r="F157" s="30" t="n"/>
      <c r="G157" s="89" t="n"/>
      <c r="H157" s="89" t="n"/>
      <c r="I157" s="30" t="n"/>
      <c r="J157" s="30" t="n"/>
      <c r="K157" s="30" t="n"/>
      <c r="L157" s="91" t="n"/>
      <c r="M157" s="92">
        <f>IF(A157="","",IFERROR(H157*L157,0))</f>
        <v/>
      </c>
      <c r="N157" s="87" t="n"/>
      <c r="O157" s="54">
        <f>IF(A157="","",IF(H157&lt;G157,"安全在庫未満","正常"))</f>
        <v/>
      </c>
      <c r="P157" s="30" t="n"/>
    </row>
    <row r="158">
      <c r="A158" s="30" t="n"/>
      <c r="B158" s="30" t="n"/>
      <c r="C158" s="30" t="n"/>
      <c r="D158" s="30" t="n"/>
      <c r="E158" s="30" t="n"/>
      <c r="F158" s="30" t="n"/>
      <c r="G158" s="89" t="n"/>
      <c r="H158" s="89" t="n"/>
      <c r="I158" s="30" t="n"/>
      <c r="J158" s="30" t="n"/>
      <c r="K158" s="30" t="n"/>
      <c r="L158" s="91" t="n"/>
      <c r="M158" s="92">
        <f>IF(A158="","",IFERROR(H158*L158,0))</f>
        <v/>
      </c>
      <c r="N158" s="87" t="n"/>
      <c r="O158" s="54">
        <f>IF(A158="","",IF(H158&lt;G158,"安全在庫未満","正常"))</f>
        <v/>
      </c>
      <c r="P158" s="30" t="n"/>
    </row>
    <row r="159">
      <c r="A159" s="30" t="n"/>
      <c r="B159" s="30" t="n"/>
      <c r="C159" s="30" t="n"/>
      <c r="D159" s="30" t="n"/>
      <c r="E159" s="30" t="n"/>
      <c r="F159" s="30" t="n"/>
      <c r="G159" s="89" t="n"/>
      <c r="H159" s="89" t="n"/>
      <c r="I159" s="30" t="n"/>
      <c r="J159" s="30" t="n"/>
      <c r="K159" s="30" t="n"/>
      <c r="L159" s="91" t="n"/>
      <c r="M159" s="92">
        <f>IF(A159="","",IFERROR(H159*L159,0))</f>
        <v/>
      </c>
      <c r="N159" s="87" t="n"/>
      <c r="O159" s="54">
        <f>IF(A159="","",IF(H159&lt;G159,"安全在庫未満","正常"))</f>
        <v/>
      </c>
      <c r="P159" s="30" t="n"/>
    </row>
    <row r="160">
      <c r="A160" s="30" t="n"/>
      <c r="B160" s="30" t="n"/>
      <c r="C160" s="30" t="n"/>
      <c r="D160" s="30" t="n"/>
      <c r="E160" s="30" t="n"/>
      <c r="F160" s="30" t="n"/>
      <c r="G160" s="89" t="n"/>
      <c r="H160" s="89" t="n"/>
      <c r="I160" s="30" t="n"/>
      <c r="J160" s="30" t="n"/>
      <c r="K160" s="30" t="n"/>
      <c r="L160" s="91" t="n"/>
      <c r="M160" s="92">
        <f>IF(A160="","",IFERROR(H160*L160,0))</f>
        <v/>
      </c>
      <c r="N160" s="87" t="n"/>
      <c r="O160" s="54">
        <f>IF(A160="","",IF(H160&lt;G160,"安全在庫未満","正常"))</f>
        <v/>
      </c>
      <c r="P160" s="30" t="n"/>
    </row>
    <row r="161">
      <c r="A161" s="30" t="n"/>
      <c r="B161" s="30" t="n"/>
      <c r="C161" s="30" t="n"/>
      <c r="D161" s="30" t="n"/>
      <c r="E161" s="30" t="n"/>
      <c r="F161" s="30" t="n"/>
      <c r="G161" s="89" t="n"/>
      <c r="H161" s="89" t="n"/>
      <c r="I161" s="30" t="n"/>
      <c r="J161" s="30" t="n"/>
      <c r="K161" s="30" t="n"/>
      <c r="L161" s="91" t="n"/>
      <c r="M161" s="92">
        <f>IF(A161="","",IFERROR(H161*L161,0))</f>
        <v/>
      </c>
      <c r="N161" s="87" t="n"/>
      <c r="O161" s="54">
        <f>IF(A161="","",IF(H161&lt;G161,"安全在庫未満","正常"))</f>
        <v/>
      </c>
      <c r="P161" s="30" t="n"/>
    </row>
    <row r="162">
      <c r="A162" s="30" t="n"/>
      <c r="B162" s="30" t="n"/>
      <c r="C162" s="30" t="n"/>
      <c r="D162" s="30" t="n"/>
      <c r="E162" s="30" t="n"/>
      <c r="F162" s="30" t="n"/>
      <c r="G162" s="89" t="n"/>
      <c r="H162" s="89" t="n"/>
      <c r="I162" s="30" t="n"/>
      <c r="J162" s="30" t="n"/>
      <c r="K162" s="30" t="n"/>
      <c r="L162" s="91" t="n"/>
      <c r="M162" s="92">
        <f>IF(A162="","",IFERROR(H162*L162,0))</f>
        <v/>
      </c>
      <c r="N162" s="87" t="n"/>
      <c r="O162" s="54">
        <f>IF(A162="","",IF(H162&lt;G162,"安全在庫未満","正常"))</f>
        <v/>
      </c>
      <c r="P162" s="30" t="n"/>
    </row>
    <row r="163">
      <c r="A163" s="30" t="n"/>
      <c r="B163" s="30" t="n"/>
      <c r="C163" s="30" t="n"/>
      <c r="D163" s="30" t="n"/>
      <c r="E163" s="30" t="n"/>
      <c r="F163" s="30" t="n"/>
      <c r="G163" s="89" t="n"/>
      <c r="H163" s="89" t="n"/>
      <c r="I163" s="30" t="n"/>
      <c r="J163" s="30" t="n"/>
      <c r="K163" s="30" t="n"/>
      <c r="L163" s="91" t="n"/>
      <c r="M163" s="92">
        <f>IF(A163="","",IFERROR(H163*L163,0))</f>
        <v/>
      </c>
      <c r="N163" s="87" t="n"/>
      <c r="O163" s="54">
        <f>IF(A163="","",IF(H163&lt;G163,"安全在庫未満","正常"))</f>
        <v/>
      </c>
      <c r="P163" s="30" t="n"/>
    </row>
    <row r="164">
      <c r="A164" s="30" t="n"/>
      <c r="B164" s="30" t="n"/>
      <c r="C164" s="30" t="n"/>
      <c r="D164" s="30" t="n"/>
      <c r="E164" s="30" t="n"/>
      <c r="F164" s="30" t="n"/>
      <c r="G164" s="89" t="n"/>
      <c r="H164" s="89" t="n"/>
      <c r="I164" s="30" t="n"/>
      <c r="J164" s="30" t="n"/>
      <c r="K164" s="30" t="n"/>
      <c r="L164" s="91" t="n"/>
      <c r="M164" s="92">
        <f>IF(A164="","",IFERROR(H164*L164,0))</f>
        <v/>
      </c>
      <c r="N164" s="87" t="n"/>
      <c r="O164" s="54">
        <f>IF(A164="","",IF(H164&lt;G164,"安全在庫未満","正常"))</f>
        <v/>
      </c>
      <c r="P164" s="30" t="n"/>
    </row>
    <row r="165">
      <c r="A165" s="30" t="n"/>
      <c r="B165" s="30" t="n"/>
      <c r="C165" s="30" t="n"/>
      <c r="D165" s="30" t="n"/>
      <c r="E165" s="30" t="n"/>
      <c r="F165" s="30" t="n"/>
      <c r="G165" s="89" t="n"/>
      <c r="H165" s="89" t="n"/>
      <c r="I165" s="30" t="n"/>
      <c r="J165" s="30" t="n"/>
      <c r="K165" s="30" t="n"/>
      <c r="L165" s="91" t="n"/>
      <c r="M165" s="92">
        <f>IF(A165="","",IFERROR(H165*L165,0))</f>
        <v/>
      </c>
      <c r="N165" s="87" t="n"/>
      <c r="O165" s="54">
        <f>IF(A165="","",IF(H165&lt;G165,"安全在庫未満","正常"))</f>
        <v/>
      </c>
      <c r="P165" s="30" t="n"/>
    </row>
    <row r="166">
      <c r="A166" s="30" t="n"/>
      <c r="B166" s="30" t="n"/>
      <c r="C166" s="30" t="n"/>
      <c r="D166" s="30" t="n"/>
      <c r="E166" s="30" t="n"/>
      <c r="F166" s="30" t="n"/>
      <c r="G166" s="89" t="n"/>
      <c r="H166" s="89" t="n"/>
      <c r="I166" s="30" t="n"/>
      <c r="J166" s="30" t="n"/>
      <c r="K166" s="30" t="n"/>
      <c r="L166" s="91" t="n"/>
      <c r="M166" s="92">
        <f>IF(A166="","",IFERROR(H166*L166,0))</f>
        <v/>
      </c>
      <c r="N166" s="87" t="n"/>
      <c r="O166" s="54">
        <f>IF(A166="","",IF(H166&lt;G166,"安全在庫未満","正常"))</f>
        <v/>
      </c>
      <c r="P166" s="30" t="n"/>
    </row>
    <row r="167">
      <c r="A167" s="30" t="n"/>
      <c r="B167" s="30" t="n"/>
      <c r="C167" s="30" t="n"/>
      <c r="D167" s="30" t="n"/>
      <c r="E167" s="30" t="n"/>
      <c r="F167" s="30" t="n"/>
      <c r="G167" s="89" t="n"/>
      <c r="H167" s="89" t="n"/>
      <c r="I167" s="30" t="n"/>
      <c r="J167" s="30" t="n"/>
      <c r="K167" s="30" t="n"/>
      <c r="L167" s="91" t="n"/>
      <c r="M167" s="92">
        <f>IF(A167="","",IFERROR(H167*L167,0))</f>
        <v/>
      </c>
      <c r="N167" s="87" t="n"/>
      <c r="O167" s="54">
        <f>IF(A167="","",IF(H167&lt;G167,"安全在庫未満","正常"))</f>
        <v/>
      </c>
      <c r="P167" s="30" t="n"/>
    </row>
    <row r="168">
      <c r="A168" s="30" t="n"/>
      <c r="B168" s="30" t="n"/>
      <c r="C168" s="30" t="n"/>
      <c r="D168" s="30" t="n"/>
      <c r="E168" s="30" t="n"/>
      <c r="F168" s="30" t="n"/>
      <c r="G168" s="89" t="n"/>
      <c r="H168" s="89" t="n"/>
      <c r="I168" s="30" t="n"/>
      <c r="J168" s="30" t="n"/>
      <c r="K168" s="30" t="n"/>
      <c r="L168" s="91" t="n"/>
      <c r="M168" s="92">
        <f>IF(A168="","",IFERROR(H168*L168,0))</f>
        <v/>
      </c>
      <c r="N168" s="87" t="n"/>
      <c r="O168" s="54">
        <f>IF(A168="","",IF(H168&lt;G168,"安全在庫未満","正常"))</f>
        <v/>
      </c>
      <c r="P168" s="30" t="n"/>
    </row>
    <row r="169">
      <c r="A169" s="30" t="n"/>
      <c r="B169" s="30" t="n"/>
      <c r="C169" s="30" t="n"/>
      <c r="D169" s="30" t="n"/>
      <c r="E169" s="30" t="n"/>
      <c r="F169" s="30" t="n"/>
      <c r="G169" s="89" t="n"/>
      <c r="H169" s="89" t="n"/>
      <c r="I169" s="30" t="n"/>
      <c r="J169" s="30" t="n"/>
      <c r="K169" s="30" t="n"/>
      <c r="L169" s="91" t="n"/>
      <c r="M169" s="92">
        <f>IF(A169="","",IFERROR(H169*L169,0))</f>
        <v/>
      </c>
      <c r="N169" s="87" t="n"/>
      <c r="O169" s="54">
        <f>IF(A169="","",IF(H169&lt;G169,"安全在庫未満","正常"))</f>
        <v/>
      </c>
      <c r="P169" s="30" t="n"/>
    </row>
    <row r="170">
      <c r="A170" s="30" t="n"/>
      <c r="B170" s="30" t="n"/>
      <c r="C170" s="30" t="n"/>
      <c r="D170" s="30" t="n"/>
      <c r="E170" s="30" t="n"/>
      <c r="F170" s="30" t="n"/>
      <c r="G170" s="89" t="n"/>
      <c r="H170" s="89" t="n"/>
      <c r="I170" s="30" t="n"/>
      <c r="J170" s="30" t="n"/>
      <c r="K170" s="30" t="n"/>
      <c r="L170" s="91" t="n"/>
      <c r="M170" s="92">
        <f>IF(A170="","",IFERROR(H170*L170,0))</f>
        <v/>
      </c>
      <c r="N170" s="87" t="n"/>
      <c r="O170" s="54">
        <f>IF(A170="","",IF(H170&lt;G170,"安全在庫未満","正常"))</f>
        <v/>
      </c>
      <c r="P170" s="30" t="n"/>
    </row>
    <row r="171">
      <c r="A171" s="30" t="n"/>
      <c r="B171" s="30" t="n"/>
      <c r="C171" s="30" t="n"/>
      <c r="D171" s="30" t="n"/>
      <c r="E171" s="30" t="n"/>
      <c r="F171" s="30" t="n"/>
      <c r="G171" s="89" t="n"/>
      <c r="H171" s="89" t="n"/>
      <c r="I171" s="30" t="n"/>
      <c r="J171" s="30" t="n"/>
      <c r="K171" s="30" t="n"/>
      <c r="L171" s="91" t="n"/>
      <c r="M171" s="92">
        <f>IF(A171="","",IFERROR(H171*L171,0))</f>
        <v/>
      </c>
      <c r="N171" s="87" t="n"/>
      <c r="O171" s="54">
        <f>IF(A171="","",IF(H171&lt;G171,"安全在庫未満","正常"))</f>
        <v/>
      </c>
      <c r="P171" s="30" t="n"/>
    </row>
    <row r="172">
      <c r="A172" s="30" t="n"/>
      <c r="B172" s="30" t="n"/>
      <c r="C172" s="30" t="n"/>
      <c r="D172" s="30" t="n"/>
      <c r="E172" s="30" t="n"/>
      <c r="F172" s="30" t="n"/>
      <c r="G172" s="89" t="n"/>
      <c r="H172" s="89" t="n"/>
      <c r="I172" s="30" t="n"/>
      <c r="J172" s="30" t="n"/>
      <c r="K172" s="30" t="n"/>
      <c r="L172" s="91" t="n"/>
      <c r="M172" s="92">
        <f>IF(A172="","",IFERROR(H172*L172,0))</f>
        <v/>
      </c>
      <c r="N172" s="87" t="n"/>
      <c r="O172" s="54">
        <f>IF(A172="","",IF(H172&lt;G172,"安全在庫未満","正常"))</f>
        <v/>
      </c>
      <c r="P172" s="30" t="n"/>
    </row>
    <row r="173">
      <c r="A173" s="30" t="n"/>
      <c r="B173" s="30" t="n"/>
      <c r="C173" s="30" t="n"/>
      <c r="D173" s="30" t="n"/>
      <c r="E173" s="30" t="n"/>
      <c r="F173" s="30" t="n"/>
      <c r="G173" s="89" t="n"/>
      <c r="H173" s="89" t="n"/>
      <c r="I173" s="30" t="n"/>
      <c r="J173" s="30" t="n"/>
      <c r="K173" s="30" t="n"/>
      <c r="L173" s="91" t="n"/>
      <c r="M173" s="92">
        <f>IF(A173="","",IFERROR(H173*L173,0))</f>
        <v/>
      </c>
      <c r="N173" s="87" t="n"/>
      <c r="O173" s="54">
        <f>IF(A173="","",IF(H173&lt;G173,"安全在庫未満","正常"))</f>
        <v/>
      </c>
      <c r="P173" s="30" t="n"/>
    </row>
    <row r="174">
      <c r="A174" s="30" t="n"/>
      <c r="B174" s="30" t="n"/>
      <c r="C174" s="30" t="n"/>
      <c r="D174" s="30" t="n"/>
      <c r="E174" s="30" t="n"/>
      <c r="F174" s="30" t="n"/>
      <c r="G174" s="89" t="n"/>
      <c r="H174" s="89" t="n"/>
      <c r="I174" s="30" t="n"/>
      <c r="J174" s="30" t="n"/>
      <c r="K174" s="30" t="n"/>
      <c r="L174" s="91" t="n"/>
      <c r="M174" s="92">
        <f>IF(A174="","",IFERROR(H174*L174,0))</f>
        <v/>
      </c>
      <c r="N174" s="87" t="n"/>
      <c r="O174" s="54">
        <f>IF(A174="","",IF(H174&lt;G174,"安全在庫未満","正常"))</f>
        <v/>
      </c>
      <c r="P174" s="30" t="n"/>
    </row>
    <row r="175">
      <c r="A175" s="30" t="n"/>
      <c r="B175" s="30" t="n"/>
      <c r="C175" s="30" t="n"/>
      <c r="D175" s="30" t="n"/>
      <c r="E175" s="30" t="n"/>
      <c r="F175" s="30" t="n"/>
      <c r="G175" s="89" t="n"/>
      <c r="H175" s="89" t="n"/>
      <c r="I175" s="30" t="n"/>
      <c r="J175" s="30" t="n"/>
      <c r="K175" s="30" t="n"/>
      <c r="L175" s="91" t="n"/>
      <c r="M175" s="92">
        <f>IF(A175="","",IFERROR(H175*L175,0))</f>
        <v/>
      </c>
      <c r="N175" s="87" t="n"/>
      <c r="O175" s="54">
        <f>IF(A175="","",IF(H175&lt;G175,"安全在庫未満","正常"))</f>
        <v/>
      </c>
      <c r="P175" s="30" t="n"/>
    </row>
    <row r="176">
      <c r="A176" s="30" t="n"/>
      <c r="B176" s="30" t="n"/>
      <c r="C176" s="30" t="n"/>
      <c r="D176" s="30" t="n"/>
      <c r="E176" s="30" t="n"/>
      <c r="F176" s="30" t="n"/>
      <c r="G176" s="89" t="n"/>
      <c r="H176" s="89" t="n"/>
      <c r="I176" s="30" t="n"/>
      <c r="J176" s="30" t="n"/>
      <c r="K176" s="30" t="n"/>
      <c r="L176" s="91" t="n"/>
      <c r="M176" s="92">
        <f>IF(A176="","",IFERROR(H176*L176,0))</f>
        <v/>
      </c>
      <c r="N176" s="87" t="n"/>
      <c r="O176" s="54">
        <f>IF(A176="","",IF(H176&lt;G176,"安全在庫未満","正常"))</f>
        <v/>
      </c>
      <c r="P176" s="30" t="n"/>
    </row>
    <row r="177">
      <c r="A177" s="30" t="n"/>
      <c r="B177" s="30" t="n"/>
      <c r="C177" s="30" t="n"/>
      <c r="D177" s="30" t="n"/>
      <c r="E177" s="30" t="n"/>
      <c r="F177" s="30" t="n"/>
      <c r="G177" s="89" t="n"/>
      <c r="H177" s="89" t="n"/>
      <c r="I177" s="30" t="n"/>
      <c r="J177" s="30" t="n"/>
      <c r="K177" s="30" t="n"/>
      <c r="L177" s="91" t="n"/>
      <c r="M177" s="92">
        <f>IF(A177="","",IFERROR(H177*L177,0))</f>
        <v/>
      </c>
      <c r="N177" s="87" t="n"/>
      <c r="O177" s="54">
        <f>IF(A177="","",IF(H177&lt;G177,"安全在庫未満","正常"))</f>
        <v/>
      </c>
      <c r="P177" s="30" t="n"/>
    </row>
    <row r="178">
      <c r="A178" s="30" t="n"/>
      <c r="B178" s="30" t="n"/>
      <c r="C178" s="30" t="n"/>
      <c r="D178" s="30" t="n"/>
      <c r="E178" s="30" t="n"/>
      <c r="F178" s="30" t="n"/>
      <c r="G178" s="89" t="n"/>
      <c r="H178" s="89" t="n"/>
      <c r="I178" s="30" t="n"/>
      <c r="J178" s="30" t="n"/>
      <c r="K178" s="30" t="n"/>
      <c r="L178" s="91" t="n"/>
      <c r="M178" s="92">
        <f>IF(A178="","",IFERROR(H178*L178,0))</f>
        <v/>
      </c>
      <c r="N178" s="87" t="n"/>
      <c r="O178" s="54">
        <f>IF(A178="","",IF(H178&lt;G178,"安全在庫未満","正常"))</f>
        <v/>
      </c>
      <c r="P178" s="30" t="n"/>
    </row>
    <row r="179">
      <c r="A179" s="30" t="n"/>
      <c r="B179" s="30" t="n"/>
      <c r="C179" s="30" t="n"/>
      <c r="D179" s="30" t="n"/>
      <c r="E179" s="30" t="n"/>
      <c r="F179" s="30" t="n"/>
      <c r="G179" s="89" t="n"/>
      <c r="H179" s="89" t="n"/>
      <c r="I179" s="30" t="n"/>
      <c r="J179" s="30" t="n"/>
      <c r="K179" s="30" t="n"/>
      <c r="L179" s="91" t="n"/>
      <c r="M179" s="92">
        <f>IF(A179="","",IFERROR(H179*L179,0))</f>
        <v/>
      </c>
      <c r="N179" s="87" t="n"/>
      <c r="O179" s="54">
        <f>IF(A179="","",IF(H179&lt;G179,"安全在庫未満","正常"))</f>
        <v/>
      </c>
      <c r="P179" s="30" t="n"/>
    </row>
    <row r="180">
      <c r="A180" s="30" t="n"/>
      <c r="B180" s="30" t="n"/>
      <c r="C180" s="30" t="n"/>
      <c r="D180" s="30" t="n"/>
      <c r="E180" s="30" t="n"/>
      <c r="F180" s="30" t="n"/>
      <c r="G180" s="89" t="n"/>
      <c r="H180" s="89" t="n"/>
      <c r="I180" s="30" t="n"/>
      <c r="J180" s="30" t="n"/>
      <c r="K180" s="30" t="n"/>
      <c r="L180" s="91" t="n"/>
      <c r="M180" s="92">
        <f>IF(A180="","",IFERROR(H180*L180,0))</f>
        <v/>
      </c>
      <c r="N180" s="87" t="n"/>
      <c r="O180" s="54">
        <f>IF(A180="","",IF(H180&lt;G180,"安全在庫未満","正常"))</f>
        <v/>
      </c>
      <c r="P180" s="30" t="n"/>
    </row>
    <row r="181">
      <c r="A181" s="30" t="n"/>
      <c r="B181" s="30" t="n"/>
      <c r="C181" s="30" t="n"/>
      <c r="D181" s="30" t="n"/>
      <c r="E181" s="30" t="n"/>
      <c r="F181" s="30" t="n"/>
      <c r="G181" s="89" t="n"/>
      <c r="H181" s="89" t="n"/>
      <c r="I181" s="30" t="n"/>
      <c r="J181" s="30" t="n"/>
      <c r="K181" s="30" t="n"/>
      <c r="L181" s="91" t="n"/>
      <c r="M181" s="92">
        <f>IF(A181="","",IFERROR(H181*L181,0))</f>
        <v/>
      </c>
      <c r="N181" s="87" t="n"/>
      <c r="O181" s="54">
        <f>IF(A181="","",IF(H181&lt;G181,"安全在庫未満","正常"))</f>
        <v/>
      </c>
      <c r="P181" s="30" t="n"/>
    </row>
    <row r="182">
      <c r="A182" s="30" t="n"/>
      <c r="B182" s="30" t="n"/>
      <c r="C182" s="30" t="n"/>
      <c r="D182" s="30" t="n"/>
      <c r="E182" s="30" t="n"/>
      <c r="F182" s="30" t="n"/>
      <c r="G182" s="89" t="n"/>
      <c r="H182" s="89" t="n"/>
      <c r="I182" s="30" t="n"/>
      <c r="J182" s="30" t="n"/>
      <c r="K182" s="30" t="n"/>
      <c r="L182" s="91" t="n"/>
      <c r="M182" s="92">
        <f>IF(A182="","",IFERROR(H182*L182,0))</f>
        <v/>
      </c>
      <c r="N182" s="87" t="n"/>
      <c r="O182" s="54">
        <f>IF(A182="","",IF(H182&lt;G182,"安全在庫未満","正常"))</f>
        <v/>
      </c>
      <c r="P182" s="30" t="n"/>
    </row>
    <row r="183">
      <c r="A183" s="30" t="n"/>
      <c r="B183" s="30" t="n"/>
      <c r="C183" s="30" t="n"/>
      <c r="D183" s="30" t="n"/>
      <c r="E183" s="30" t="n"/>
      <c r="F183" s="30" t="n"/>
      <c r="G183" s="89" t="n"/>
      <c r="H183" s="89" t="n"/>
      <c r="I183" s="30" t="n"/>
      <c r="J183" s="30" t="n"/>
      <c r="K183" s="30" t="n"/>
      <c r="L183" s="91" t="n"/>
      <c r="M183" s="92">
        <f>IF(A183="","",IFERROR(H183*L183,0))</f>
        <v/>
      </c>
      <c r="N183" s="87" t="n"/>
      <c r="O183" s="54">
        <f>IF(A183="","",IF(H183&lt;G183,"安全在庫未満","正常"))</f>
        <v/>
      </c>
      <c r="P183" s="30" t="n"/>
    </row>
    <row r="184">
      <c r="A184" s="30" t="n"/>
      <c r="B184" s="30" t="n"/>
      <c r="C184" s="30" t="n"/>
      <c r="D184" s="30" t="n"/>
      <c r="E184" s="30" t="n"/>
      <c r="F184" s="30" t="n"/>
      <c r="G184" s="89" t="n"/>
      <c r="H184" s="89" t="n"/>
      <c r="I184" s="30" t="n"/>
      <c r="J184" s="30" t="n"/>
      <c r="K184" s="30" t="n"/>
      <c r="L184" s="91" t="n"/>
      <c r="M184" s="92">
        <f>IF(A184="","",IFERROR(H184*L184,0))</f>
        <v/>
      </c>
      <c r="N184" s="87" t="n"/>
      <c r="O184" s="54">
        <f>IF(A184="","",IF(H184&lt;G184,"安全在庫未満","正常"))</f>
        <v/>
      </c>
      <c r="P184" s="30" t="n"/>
    </row>
    <row r="185">
      <c r="A185" s="30" t="n"/>
      <c r="B185" s="30" t="n"/>
      <c r="C185" s="30" t="n"/>
      <c r="D185" s="30" t="n"/>
      <c r="E185" s="30" t="n"/>
      <c r="F185" s="30" t="n"/>
      <c r="G185" s="89" t="n"/>
      <c r="H185" s="89" t="n"/>
      <c r="I185" s="30" t="n"/>
      <c r="J185" s="30" t="n"/>
      <c r="K185" s="30" t="n"/>
      <c r="L185" s="91" t="n"/>
      <c r="M185" s="92">
        <f>IF(A185="","",IFERROR(H185*L185,0))</f>
        <v/>
      </c>
      <c r="N185" s="87" t="n"/>
      <c r="O185" s="54">
        <f>IF(A185="","",IF(H185&lt;G185,"安全在庫未満","正常"))</f>
        <v/>
      </c>
      <c r="P185" s="30" t="n"/>
    </row>
    <row r="186">
      <c r="A186" s="30" t="n"/>
      <c r="B186" s="30" t="n"/>
      <c r="C186" s="30" t="n"/>
      <c r="D186" s="30" t="n"/>
      <c r="E186" s="30" t="n"/>
      <c r="F186" s="30" t="n"/>
      <c r="G186" s="89" t="n"/>
      <c r="H186" s="89" t="n"/>
      <c r="I186" s="30" t="n"/>
      <c r="J186" s="30" t="n"/>
      <c r="K186" s="30" t="n"/>
      <c r="L186" s="91" t="n"/>
      <c r="M186" s="92">
        <f>IF(A186="","",IFERROR(H186*L186,0))</f>
        <v/>
      </c>
      <c r="N186" s="87" t="n"/>
      <c r="O186" s="54">
        <f>IF(A186="","",IF(H186&lt;G186,"安全在庫未満","正常"))</f>
        <v/>
      </c>
      <c r="P186" s="30" t="n"/>
    </row>
    <row r="187">
      <c r="A187" s="30" t="n"/>
      <c r="B187" s="30" t="n"/>
      <c r="C187" s="30" t="n"/>
      <c r="D187" s="30" t="n"/>
      <c r="E187" s="30" t="n"/>
      <c r="F187" s="30" t="n"/>
      <c r="G187" s="89" t="n"/>
      <c r="H187" s="89" t="n"/>
      <c r="I187" s="30" t="n"/>
      <c r="J187" s="30" t="n"/>
      <c r="K187" s="30" t="n"/>
      <c r="L187" s="91" t="n"/>
      <c r="M187" s="92">
        <f>IF(A187="","",IFERROR(H187*L187,0))</f>
        <v/>
      </c>
      <c r="N187" s="87" t="n"/>
      <c r="O187" s="54">
        <f>IF(A187="","",IF(H187&lt;G187,"安全在庫未満","正常"))</f>
        <v/>
      </c>
      <c r="P187" s="30" t="n"/>
    </row>
    <row r="188">
      <c r="A188" s="30" t="n"/>
      <c r="B188" s="30" t="n"/>
      <c r="C188" s="30" t="n"/>
      <c r="D188" s="30" t="n"/>
      <c r="E188" s="30" t="n"/>
      <c r="F188" s="30" t="n"/>
      <c r="G188" s="89" t="n"/>
      <c r="H188" s="89" t="n"/>
      <c r="I188" s="30" t="n"/>
      <c r="J188" s="30" t="n"/>
      <c r="K188" s="30" t="n"/>
      <c r="L188" s="91" t="n"/>
      <c r="M188" s="92">
        <f>IF(A188="","",IFERROR(H188*L188,0))</f>
        <v/>
      </c>
      <c r="N188" s="87" t="n"/>
      <c r="O188" s="54">
        <f>IF(A188="","",IF(H188&lt;G188,"安全在庫未満","正常"))</f>
        <v/>
      </c>
      <c r="P188" s="30" t="n"/>
    </row>
    <row r="189">
      <c r="A189" s="30" t="n"/>
      <c r="B189" s="30" t="n"/>
      <c r="C189" s="30" t="n"/>
      <c r="D189" s="30" t="n"/>
      <c r="E189" s="30" t="n"/>
      <c r="F189" s="30" t="n"/>
      <c r="G189" s="89" t="n"/>
      <c r="H189" s="89" t="n"/>
      <c r="I189" s="30" t="n"/>
      <c r="J189" s="30" t="n"/>
      <c r="K189" s="30" t="n"/>
      <c r="L189" s="91" t="n"/>
      <c r="M189" s="92">
        <f>IF(A189="","",IFERROR(H189*L189,0))</f>
        <v/>
      </c>
      <c r="N189" s="87" t="n"/>
      <c r="O189" s="54">
        <f>IF(A189="","",IF(H189&lt;G189,"安全在庫未満","正常"))</f>
        <v/>
      </c>
      <c r="P189" s="30" t="n"/>
    </row>
    <row r="190">
      <c r="A190" s="30" t="n"/>
      <c r="B190" s="30" t="n"/>
      <c r="C190" s="30" t="n"/>
      <c r="D190" s="30" t="n"/>
      <c r="E190" s="30" t="n"/>
      <c r="F190" s="30" t="n"/>
      <c r="G190" s="89" t="n"/>
      <c r="H190" s="89" t="n"/>
      <c r="I190" s="30" t="n"/>
      <c r="J190" s="30" t="n"/>
      <c r="K190" s="30" t="n"/>
      <c r="L190" s="91" t="n"/>
      <c r="M190" s="92">
        <f>IF(A190="","",IFERROR(H190*L190,0))</f>
        <v/>
      </c>
      <c r="N190" s="87" t="n"/>
      <c r="O190" s="54">
        <f>IF(A190="","",IF(H190&lt;G190,"安全在庫未満","正常"))</f>
        <v/>
      </c>
      <c r="P190" s="30" t="n"/>
    </row>
    <row r="191">
      <c r="A191" s="30" t="n"/>
      <c r="B191" s="30" t="n"/>
      <c r="C191" s="30" t="n"/>
      <c r="D191" s="30" t="n"/>
      <c r="E191" s="30" t="n"/>
      <c r="F191" s="30" t="n"/>
      <c r="G191" s="89" t="n"/>
      <c r="H191" s="89" t="n"/>
      <c r="I191" s="30" t="n"/>
      <c r="J191" s="30" t="n"/>
      <c r="K191" s="30" t="n"/>
      <c r="L191" s="91" t="n"/>
      <c r="M191" s="92">
        <f>IF(A191="","",IFERROR(H191*L191,0))</f>
        <v/>
      </c>
      <c r="N191" s="87" t="n"/>
      <c r="O191" s="54">
        <f>IF(A191="","",IF(H191&lt;G191,"安全在庫未満","正常"))</f>
        <v/>
      </c>
      <c r="P191" s="30" t="n"/>
    </row>
    <row r="192">
      <c r="A192" s="30" t="n"/>
      <c r="B192" s="30" t="n"/>
      <c r="C192" s="30" t="n"/>
      <c r="D192" s="30" t="n"/>
      <c r="E192" s="30" t="n"/>
      <c r="F192" s="30" t="n"/>
      <c r="G192" s="89" t="n"/>
      <c r="H192" s="89" t="n"/>
      <c r="I192" s="30" t="n"/>
      <c r="J192" s="30" t="n"/>
      <c r="K192" s="30" t="n"/>
      <c r="L192" s="91" t="n"/>
      <c r="M192" s="92">
        <f>IF(A192="","",IFERROR(H192*L192,0))</f>
        <v/>
      </c>
      <c r="N192" s="87" t="n"/>
      <c r="O192" s="54">
        <f>IF(A192="","",IF(H192&lt;G192,"安全在庫未満","正常"))</f>
        <v/>
      </c>
      <c r="P192" s="30" t="n"/>
    </row>
    <row r="193">
      <c r="A193" s="30" t="n"/>
      <c r="B193" s="30" t="n"/>
      <c r="C193" s="30" t="n"/>
      <c r="D193" s="30" t="n"/>
      <c r="E193" s="30" t="n"/>
      <c r="F193" s="30" t="n"/>
      <c r="G193" s="89" t="n"/>
      <c r="H193" s="89" t="n"/>
      <c r="I193" s="30" t="n"/>
      <c r="J193" s="30" t="n"/>
      <c r="K193" s="30" t="n"/>
      <c r="L193" s="91" t="n"/>
      <c r="M193" s="92">
        <f>IF(A193="","",IFERROR(H193*L193,0))</f>
        <v/>
      </c>
      <c r="N193" s="87" t="n"/>
      <c r="O193" s="54">
        <f>IF(A193="","",IF(H193&lt;G193,"安全在庫未満","正常"))</f>
        <v/>
      </c>
      <c r="P193" s="30" t="n"/>
    </row>
    <row r="194">
      <c r="A194" s="30" t="n"/>
      <c r="B194" s="30" t="n"/>
      <c r="C194" s="30" t="n"/>
      <c r="D194" s="30" t="n"/>
      <c r="E194" s="30" t="n"/>
      <c r="F194" s="30" t="n"/>
      <c r="G194" s="89" t="n"/>
      <c r="H194" s="89" t="n"/>
      <c r="I194" s="30" t="n"/>
      <c r="J194" s="30" t="n"/>
      <c r="K194" s="30" t="n"/>
      <c r="L194" s="91" t="n"/>
      <c r="M194" s="92">
        <f>IF(A194="","",IFERROR(H194*L194,0))</f>
        <v/>
      </c>
      <c r="N194" s="87" t="n"/>
      <c r="O194" s="54">
        <f>IF(A194="","",IF(H194&lt;G194,"安全在庫未満","正常"))</f>
        <v/>
      </c>
      <c r="P194" s="30" t="n"/>
    </row>
    <row r="195">
      <c r="A195" s="30" t="n"/>
      <c r="B195" s="30" t="n"/>
      <c r="C195" s="30" t="n"/>
      <c r="D195" s="30" t="n"/>
      <c r="E195" s="30" t="n"/>
      <c r="F195" s="30" t="n"/>
      <c r="G195" s="89" t="n"/>
      <c r="H195" s="89" t="n"/>
      <c r="I195" s="30" t="n"/>
      <c r="J195" s="30" t="n"/>
      <c r="K195" s="30" t="n"/>
      <c r="L195" s="91" t="n"/>
      <c r="M195" s="92">
        <f>IF(A195="","",IFERROR(H195*L195,0))</f>
        <v/>
      </c>
      <c r="N195" s="87" t="n"/>
      <c r="O195" s="54">
        <f>IF(A195="","",IF(H195&lt;G195,"安全在庫未満","正常"))</f>
        <v/>
      </c>
      <c r="P195" s="30" t="n"/>
    </row>
    <row r="196">
      <c r="A196" s="30" t="n"/>
      <c r="B196" s="30" t="n"/>
      <c r="C196" s="30" t="n"/>
      <c r="D196" s="30" t="n"/>
      <c r="E196" s="30" t="n"/>
      <c r="F196" s="30" t="n"/>
      <c r="G196" s="89" t="n"/>
      <c r="H196" s="89" t="n"/>
      <c r="I196" s="30" t="n"/>
      <c r="J196" s="30" t="n"/>
      <c r="K196" s="30" t="n"/>
      <c r="L196" s="91" t="n"/>
      <c r="M196" s="92">
        <f>IF(A196="","",IFERROR(H196*L196,0))</f>
        <v/>
      </c>
      <c r="N196" s="87" t="n"/>
      <c r="O196" s="54">
        <f>IF(A196="","",IF(H196&lt;G196,"安全在庫未満","正常"))</f>
        <v/>
      </c>
      <c r="P196" s="30" t="n"/>
    </row>
    <row r="197">
      <c r="A197" s="30" t="n"/>
      <c r="B197" s="30" t="n"/>
      <c r="C197" s="30" t="n"/>
      <c r="D197" s="30" t="n"/>
      <c r="E197" s="30" t="n"/>
      <c r="F197" s="30" t="n"/>
      <c r="G197" s="89" t="n"/>
      <c r="H197" s="89" t="n"/>
      <c r="I197" s="30" t="n"/>
      <c r="J197" s="30" t="n"/>
      <c r="K197" s="30" t="n"/>
      <c r="L197" s="91" t="n"/>
      <c r="M197" s="92">
        <f>IF(A197="","",IFERROR(H197*L197,0))</f>
        <v/>
      </c>
      <c r="N197" s="87" t="n"/>
      <c r="O197" s="54">
        <f>IF(A197="","",IF(H197&lt;G197,"安全在庫未満","正常"))</f>
        <v/>
      </c>
      <c r="P197" s="30" t="n"/>
    </row>
    <row r="198">
      <c r="A198" s="30" t="n"/>
      <c r="B198" s="30" t="n"/>
      <c r="C198" s="30" t="n"/>
      <c r="D198" s="30" t="n"/>
      <c r="E198" s="30" t="n"/>
      <c r="F198" s="30" t="n"/>
      <c r="G198" s="89" t="n"/>
      <c r="H198" s="89" t="n"/>
      <c r="I198" s="30" t="n"/>
      <c r="J198" s="30" t="n"/>
      <c r="K198" s="30" t="n"/>
      <c r="L198" s="91" t="n"/>
      <c r="M198" s="92">
        <f>IF(A198="","",IFERROR(H198*L198,0))</f>
        <v/>
      </c>
      <c r="N198" s="87" t="n"/>
      <c r="O198" s="54">
        <f>IF(A198="","",IF(H198&lt;G198,"安全在庫未満","正常"))</f>
        <v/>
      </c>
      <c r="P198" s="30" t="n"/>
    </row>
    <row r="199">
      <c r="A199" s="30" t="n"/>
      <c r="B199" s="30" t="n"/>
      <c r="C199" s="30" t="n"/>
      <c r="D199" s="30" t="n"/>
      <c r="E199" s="30" t="n"/>
      <c r="F199" s="30" t="n"/>
      <c r="G199" s="89" t="n"/>
      <c r="H199" s="89" t="n"/>
      <c r="I199" s="30" t="n"/>
      <c r="J199" s="30" t="n"/>
      <c r="K199" s="30" t="n"/>
      <c r="L199" s="91" t="n"/>
      <c r="M199" s="92">
        <f>IF(A199="","",IFERROR(H199*L199,0))</f>
        <v/>
      </c>
      <c r="N199" s="87" t="n"/>
      <c r="O199" s="54">
        <f>IF(A199="","",IF(H199&lt;G199,"安全在庫未満","正常"))</f>
        <v/>
      </c>
      <c r="P199" s="30" t="n"/>
    </row>
    <row r="200">
      <c r="A200" s="30" t="n"/>
      <c r="B200" s="30" t="n"/>
      <c r="C200" s="30" t="n"/>
      <c r="D200" s="30" t="n"/>
      <c r="E200" s="30" t="n"/>
      <c r="F200" s="30" t="n"/>
      <c r="G200" s="89" t="n"/>
      <c r="H200" s="89" t="n"/>
      <c r="I200" s="30" t="n"/>
      <c r="J200" s="30" t="n"/>
      <c r="K200" s="30" t="n"/>
      <c r="L200" s="91" t="n"/>
      <c r="M200" s="92">
        <f>IF(A200="","",IFERROR(H200*L200,0))</f>
        <v/>
      </c>
      <c r="N200" s="87" t="n"/>
      <c r="O200" s="54">
        <f>IF(A200="","",IF(H200&lt;G200,"安全在庫未満","正常"))</f>
        <v/>
      </c>
      <c r="P200" s="30" t="n"/>
    </row>
    <row r="201">
      <c r="A201" s="30" t="n"/>
      <c r="B201" s="30" t="n"/>
      <c r="C201" s="30" t="n"/>
      <c r="D201" s="30" t="n"/>
      <c r="E201" s="30" t="n"/>
      <c r="F201" s="30" t="n"/>
      <c r="G201" s="89" t="n"/>
      <c r="H201" s="89" t="n"/>
      <c r="I201" s="30" t="n"/>
      <c r="J201" s="30" t="n"/>
      <c r="K201" s="30" t="n"/>
      <c r="L201" s="91" t="n"/>
      <c r="M201" s="92">
        <f>IF(A201="","",IFERROR(H201*L201,0))</f>
        <v/>
      </c>
      <c r="N201" s="87" t="n"/>
      <c r="O201" s="54">
        <f>IF(A201="","",IF(H201&lt;G201,"安全在庫未満","正常"))</f>
        <v/>
      </c>
      <c r="P201" s="30" t="n"/>
    </row>
    <row r="202">
      <c r="A202" s="30" t="n"/>
      <c r="B202" s="30" t="n"/>
      <c r="C202" s="30" t="n"/>
      <c r="D202" s="30" t="n"/>
      <c r="E202" s="30" t="n"/>
      <c r="F202" s="30" t="n"/>
      <c r="G202" s="89" t="n"/>
      <c r="H202" s="89" t="n"/>
      <c r="I202" s="30" t="n"/>
      <c r="J202" s="30" t="n"/>
      <c r="K202" s="30" t="n"/>
      <c r="L202" s="91" t="n"/>
      <c r="M202" s="92">
        <f>IF(A202="","",IFERROR(H202*L202,0))</f>
        <v/>
      </c>
      <c r="N202" s="87" t="n"/>
      <c r="O202" s="54">
        <f>IF(A202="","",IF(H202&lt;G202,"安全在庫未満","正常"))</f>
        <v/>
      </c>
      <c r="P202" s="30" t="n"/>
    </row>
    <row r="203">
      <c r="A203" s="30" t="n"/>
      <c r="B203" s="30" t="n"/>
      <c r="C203" s="30" t="n"/>
      <c r="D203" s="30" t="n"/>
      <c r="E203" s="30" t="n"/>
      <c r="F203" s="30" t="n"/>
      <c r="G203" s="89" t="n"/>
      <c r="H203" s="89" t="n"/>
      <c r="I203" s="30" t="n"/>
      <c r="J203" s="30" t="n"/>
      <c r="K203" s="30" t="n"/>
      <c r="L203" s="91" t="n"/>
      <c r="M203" s="92">
        <f>IF(A203="","",IFERROR(H203*L203,0))</f>
        <v/>
      </c>
      <c r="N203" s="87" t="n"/>
      <c r="O203" s="54">
        <f>IF(A203="","",IF(H203&lt;G203,"安全在庫未満","正常"))</f>
        <v/>
      </c>
      <c r="P203" s="30" t="n"/>
    </row>
    <row r="204">
      <c r="A204" s="30" t="n"/>
      <c r="B204" s="30" t="n"/>
      <c r="C204" s="30" t="n"/>
      <c r="D204" s="30" t="n"/>
      <c r="E204" s="30" t="n"/>
      <c r="F204" s="30" t="n"/>
      <c r="G204" s="89" t="n"/>
      <c r="H204" s="89" t="n"/>
      <c r="I204" s="30" t="n"/>
      <c r="J204" s="30" t="n"/>
      <c r="K204" s="30" t="n"/>
      <c r="L204" s="91" t="n"/>
      <c r="M204" s="92">
        <f>IF(A204="","",IFERROR(H204*L204,0))</f>
        <v/>
      </c>
      <c r="N204" s="87" t="n"/>
      <c r="O204" s="54">
        <f>IF(A204="","",IF(H204&lt;G204,"安全在庫未満","正常"))</f>
        <v/>
      </c>
      <c r="P204" s="30" t="n"/>
    </row>
    <row r="205">
      <c r="A205" s="30" t="n"/>
      <c r="B205" s="30" t="n"/>
      <c r="C205" s="30" t="n"/>
      <c r="D205" s="30" t="n"/>
      <c r="E205" s="30" t="n"/>
      <c r="F205" s="30" t="n"/>
      <c r="G205" s="89" t="n"/>
      <c r="H205" s="89" t="n"/>
      <c r="I205" s="30" t="n"/>
      <c r="J205" s="30" t="n"/>
      <c r="K205" s="30" t="n"/>
      <c r="L205" s="91" t="n"/>
      <c r="M205" s="92">
        <f>IF(A205="","",IFERROR(H205*L205,0))</f>
        <v/>
      </c>
      <c r="N205" s="87" t="n"/>
      <c r="O205" s="54">
        <f>IF(A205="","",IF(H205&lt;G205,"安全在庫未満","正常"))</f>
        <v/>
      </c>
      <c r="P205" s="30" t="n"/>
    </row>
    <row r="206">
      <c r="A206" s="30" t="n"/>
      <c r="B206" s="30" t="n"/>
      <c r="C206" s="30" t="n"/>
      <c r="D206" s="30" t="n"/>
      <c r="E206" s="30" t="n"/>
      <c r="F206" s="30" t="n"/>
      <c r="G206" s="89" t="n"/>
      <c r="H206" s="89" t="n"/>
      <c r="I206" s="30" t="n"/>
      <c r="J206" s="30" t="n"/>
      <c r="K206" s="30" t="n"/>
      <c r="L206" s="91" t="n"/>
      <c r="M206" s="92">
        <f>IF(A206="","",IFERROR(H206*L206,0))</f>
        <v/>
      </c>
      <c r="N206" s="87" t="n"/>
      <c r="O206" s="54">
        <f>IF(A206="","",IF(H206&lt;G206,"安全在庫未満","正常"))</f>
        <v/>
      </c>
      <c r="P206" s="30" t="n"/>
    </row>
    <row r="207">
      <c r="A207" s="30" t="n"/>
      <c r="B207" s="30" t="n"/>
      <c r="C207" s="30" t="n"/>
      <c r="D207" s="30" t="n"/>
      <c r="E207" s="30" t="n"/>
      <c r="F207" s="30" t="n"/>
      <c r="G207" s="89" t="n"/>
      <c r="H207" s="89" t="n"/>
      <c r="I207" s="30" t="n"/>
      <c r="J207" s="30" t="n"/>
      <c r="K207" s="30" t="n"/>
      <c r="L207" s="91" t="n"/>
      <c r="M207" s="92">
        <f>IF(A207="","",IFERROR(H207*L207,0))</f>
        <v/>
      </c>
      <c r="N207" s="87" t="n"/>
      <c r="O207" s="54">
        <f>IF(A207="","",IF(H207&lt;G207,"安全在庫未満","正常"))</f>
        <v/>
      </c>
      <c r="P207" s="30" t="n"/>
    </row>
    <row r="208">
      <c r="A208" s="30" t="n"/>
      <c r="B208" s="30" t="n"/>
      <c r="C208" s="30" t="n"/>
      <c r="D208" s="30" t="n"/>
      <c r="E208" s="30" t="n"/>
      <c r="F208" s="30" t="n"/>
      <c r="G208" s="89" t="n"/>
      <c r="H208" s="89" t="n"/>
      <c r="I208" s="30" t="n"/>
      <c r="J208" s="30" t="n"/>
      <c r="K208" s="30" t="n"/>
      <c r="L208" s="91" t="n"/>
      <c r="M208" s="92">
        <f>IF(A208="","",IFERROR(H208*L208,0))</f>
        <v/>
      </c>
      <c r="N208" s="87" t="n"/>
      <c r="O208" s="54">
        <f>IF(A208="","",IF(H208&lt;G208,"安全在庫未満","正常"))</f>
        <v/>
      </c>
      <c r="P208" s="30" t="n"/>
    </row>
    <row r="209">
      <c r="A209" s="30" t="n"/>
      <c r="B209" s="30" t="n"/>
      <c r="C209" s="30" t="n"/>
      <c r="D209" s="30" t="n"/>
      <c r="E209" s="30" t="n"/>
      <c r="F209" s="30" t="n"/>
      <c r="G209" s="89" t="n"/>
      <c r="H209" s="89" t="n"/>
      <c r="I209" s="30" t="n"/>
      <c r="J209" s="30" t="n"/>
      <c r="K209" s="30" t="n"/>
      <c r="L209" s="91" t="n"/>
      <c r="M209" s="92">
        <f>IF(A209="","",IFERROR(H209*L209,0))</f>
        <v/>
      </c>
      <c r="N209" s="87" t="n"/>
      <c r="O209" s="54">
        <f>IF(A209="","",IF(H209&lt;G209,"安全在庫未満","正常"))</f>
        <v/>
      </c>
      <c r="P209" s="30" t="n"/>
    </row>
    <row r="210">
      <c r="A210" s="30" t="n"/>
      <c r="B210" s="30" t="n"/>
      <c r="C210" s="30" t="n"/>
      <c r="D210" s="30" t="n"/>
      <c r="E210" s="30" t="n"/>
      <c r="F210" s="30" t="n"/>
      <c r="G210" s="89" t="n"/>
      <c r="H210" s="89" t="n"/>
      <c r="I210" s="30" t="n"/>
      <c r="J210" s="30" t="n"/>
      <c r="K210" s="30" t="n"/>
      <c r="L210" s="91" t="n"/>
      <c r="M210" s="92">
        <f>IF(A210="","",IFERROR(H210*L210,0))</f>
        <v/>
      </c>
      <c r="N210" s="87" t="n"/>
      <c r="O210" s="54">
        <f>IF(A210="","",IF(H210&lt;G210,"安全在庫未満","正常"))</f>
        <v/>
      </c>
      <c r="P210" s="30" t="n"/>
    </row>
    <row r="211">
      <c r="A211" s="30" t="n"/>
      <c r="B211" s="30" t="n"/>
      <c r="C211" s="30" t="n"/>
      <c r="D211" s="30" t="n"/>
      <c r="E211" s="30" t="n"/>
      <c r="F211" s="30" t="n"/>
      <c r="G211" s="89" t="n"/>
      <c r="H211" s="89" t="n"/>
      <c r="I211" s="30" t="n"/>
      <c r="J211" s="30" t="n"/>
      <c r="K211" s="30" t="n"/>
      <c r="L211" s="91" t="n"/>
      <c r="M211" s="92">
        <f>IF(A211="","",IFERROR(H211*L211,0))</f>
        <v/>
      </c>
      <c r="N211" s="87" t="n"/>
      <c r="O211" s="54">
        <f>IF(A211="","",IF(H211&lt;G211,"安全在庫未満","正常"))</f>
        <v/>
      </c>
      <c r="P211" s="30" t="n"/>
    </row>
    <row r="212">
      <c r="A212" s="30" t="n"/>
      <c r="B212" s="30" t="n"/>
      <c r="C212" s="30" t="n"/>
      <c r="D212" s="30" t="n"/>
      <c r="E212" s="30" t="n"/>
      <c r="F212" s="30" t="n"/>
      <c r="G212" s="89" t="n"/>
      <c r="H212" s="89" t="n"/>
      <c r="I212" s="30" t="n"/>
      <c r="J212" s="30" t="n"/>
      <c r="K212" s="30" t="n"/>
      <c r="L212" s="91" t="n"/>
      <c r="M212" s="92">
        <f>IF(A212="","",IFERROR(H212*L212,0))</f>
        <v/>
      </c>
      <c r="N212" s="87" t="n"/>
      <c r="O212" s="54">
        <f>IF(A212="","",IF(H212&lt;G212,"安全在庫未満","正常"))</f>
        <v/>
      </c>
      <c r="P212" s="30" t="n"/>
    </row>
    <row r="213">
      <c r="A213" s="30" t="n"/>
      <c r="B213" s="30" t="n"/>
      <c r="C213" s="30" t="n"/>
      <c r="D213" s="30" t="n"/>
      <c r="E213" s="30" t="n"/>
      <c r="F213" s="30" t="n"/>
      <c r="G213" s="89" t="n"/>
      <c r="H213" s="89" t="n"/>
      <c r="I213" s="30" t="n"/>
      <c r="J213" s="30" t="n"/>
      <c r="K213" s="30" t="n"/>
      <c r="L213" s="91" t="n"/>
      <c r="M213" s="92">
        <f>IF(A213="","",IFERROR(H213*L213,0))</f>
        <v/>
      </c>
      <c r="N213" s="87" t="n"/>
      <c r="O213" s="54">
        <f>IF(A213="","",IF(H213&lt;G213,"安全在庫未満","正常"))</f>
        <v/>
      </c>
      <c r="P213" s="30" t="n"/>
    </row>
    <row r="214">
      <c r="A214" s="30" t="n"/>
      <c r="B214" s="30" t="n"/>
      <c r="C214" s="30" t="n"/>
      <c r="D214" s="30" t="n"/>
      <c r="E214" s="30" t="n"/>
      <c r="F214" s="30" t="n"/>
      <c r="G214" s="89" t="n"/>
      <c r="H214" s="89" t="n"/>
      <c r="I214" s="30" t="n"/>
      <c r="J214" s="30" t="n"/>
      <c r="K214" s="30" t="n"/>
      <c r="L214" s="91" t="n"/>
      <c r="M214" s="92">
        <f>IF(A214="","",IFERROR(H214*L214,0))</f>
        <v/>
      </c>
      <c r="N214" s="87" t="n"/>
      <c r="O214" s="54">
        <f>IF(A214="","",IF(H214&lt;G214,"安全在庫未満","正常"))</f>
        <v/>
      </c>
      <c r="P214" s="30" t="n"/>
    </row>
    <row r="215">
      <c r="A215" s="30" t="n"/>
      <c r="B215" s="30" t="n"/>
      <c r="C215" s="30" t="n"/>
      <c r="D215" s="30" t="n"/>
      <c r="E215" s="30" t="n"/>
      <c r="F215" s="30" t="n"/>
      <c r="G215" s="89" t="n"/>
      <c r="H215" s="89" t="n"/>
      <c r="I215" s="30" t="n"/>
      <c r="J215" s="30" t="n"/>
      <c r="K215" s="30" t="n"/>
      <c r="L215" s="91" t="n"/>
      <c r="M215" s="92">
        <f>IF(A215="","",IFERROR(H215*L215,0))</f>
        <v/>
      </c>
      <c r="N215" s="87" t="n"/>
      <c r="O215" s="54">
        <f>IF(A215="","",IF(H215&lt;G215,"安全在庫未満","正常"))</f>
        <v/>
      </c>
      <c r="P215" s="30" t="n"/>
    </row>
    <row r="216">
      <c r="A216" s="30" t="n"/>
      <c r="B216" s="30" t="n"/>
      <c r="C216" s="30" t="n"/>
      <c r="D216" s="30" t="n"/>
      <c r="E216" s="30" t="n"/>
      <c r="F216" s="30" t="n"/>
      <c r="G216" s="89" t="n"/>
      <c r="H216" s="89" t="n"/>
      <c r="I216" s="30" t="n"/>
      <c r="J216" s="30" t="n"/>
      <c r="K216" s="30" t="n"/>
      <c r="L216" s="91" t="n"/>
      <c r="M216" s="92">
        <f>IF(A216="","",IFERROR(H216*L216,0))</f>
        <v/>
      </c>
      <c r="N216" s="87" t="n"/>
      <c r="O216" s="54">
        <f>IF(A216="","",IF(H216&lt;G216,"安全在庫未満","正常"))</f>
        <v/>
      </c>
      <c r="P216" s="30" t="n"/>
    </row>
    <row r="217">
      <c r="A217" s="30" t="n"/>
      <c r="B217" s="30" t="n"/>
      <c r="C217" s="30" t="n"/>
      <c r="D217" s="30" t="n"/>
      <c r="E217" s="30" t="n"/>
      <c r="F217" s="30" t="n"/>
      <c r="G217" s="89" t="n"/>
      <c r="H217" s="89" t="n"/>
      <c r="I217" s="30" t="n"/>
      <c r="J217" s="30" t="n"/>
      <c r="K217" s="30" t="n"/>
      <c r="L217" s="91" t="n"/>
      <c r="M217" s="92">
        <f>IF(A217="","",IFERROR(H217*L217,0))</f>
        <v/>
      </c>
      <c r="N217" s="87" t="n"/>
      <c r="O217" s="54">
        <f>IF(A217="","",IF(H217&lt;G217,"安全在庫未満","正常"))</f>
        <v/>
      </c>
      <c r="P217" s="30" t="n"/>
    </row>
    <row r="218">
      <c r="A218" s="30" t="n"/>
      <c r="B218" s="30" t="n"/>
      <c r="C218" s="30" t="n"/>
      <c r="D218" s="30" t="n"/>
      <c r="E218" s="30" t="n"/>
      <c r="F218" s="30" t="n"/>
      <c r="G218" s="89" t="n"/>
      <c r="H218" s="89" t="n"/>
      <c r="I218" s="30" t="n"/>
      <c r="J218" s="30" t="n"/>
      <c r="K218" s="30" t="n"/>
      <c r="L218" s="91" t="n"/>
      <c r="M218" s="92">
        <f>IF(A218="","",IFERROR(H218*L218,0))</f>
        <v/>
      </c>
      <c r="N218" s="87" t="n"/>
      <c r="O218" s="54">
        <f>IF(A218="","",IF(H218&lt;G218,"安全在庫未満","正常"))</f>
        <v/>
      </c>
      <c r="P218" s="30" t="n"/>
    </row>
    <row r="219">
      <c r="A219" s="30" t="n"/>
      <c r="B219" s="30" t="n"/>
      <c r="C219" s="30" t="n"/>
      <c r="D219" s="30" t="n"/>
      <c r="E219" s="30" t="n"/>
      <c r="F219" s="30" t="n"/>
      <c r="G219" s="89" t="n"/>
      <c r="H219" s="89" t="n"/>
      <c r="I219" s="30" t="n"/>
      <c r="J219" s="30" t="n"/>
      <c r="K219" s="30" t="n"/>
      <c r="L219" s="91" t="n"/>
      <c r="M219" s="92">
        <f>IF(A219="","",IFERROR(H219*L219,0))</f>
        <v/>
      </c>
      <c r="N219" s="87" t="n"/>
      <c r="O219" s="54">
        <f>IF(A219="","",IF(H219&lt;G219,"安全在庫未満","正常"))</f>
        <v/>
      </c>
      <c r="P219" s="30" t="n"/>
    </row>
    <row r="220">
      <c r="A220" s="30" t="n"/>
      <c r="B220" s="30" t="n"/>
      <c r="C220" s="30" t="n"/>
      <c r="D220" s="30" t="n"/>
      <c r="E220" s="30" t="n"/>
      <c r="F220" s="30" t="n"/>
      <c r="G220" s="89" t="n"/>
      <c r="H220" s="89" t="n"/>
      <c r="I220" s="30" t="n"/>
      <c r="J220" s="30" t="n"/>
      <c r="K220" s="30" t="n"/>
      <c r="L220" s="91" t="n"/>
      <c r="M220" s="92">
        <f>IF(A220="","",IFERROR(H220*L220,0))</f>
        <v/>
      </c>
      <c r="N220" s="87" t="n"/>
      <c r="O220" s="54">
        <f>IF(A220="","",IF(H220&lt;G220,"安全在庫未満","正常"))</f>
        <v/>
      </c>
      <c r="P220" s="30" t="n"/>
    </row>
    <row r="221">
      <c r="A221" s="30" t="n"/>
      <c r="B221" s="30" t="n"/>
      <c r="C221" s="30" t="n"/>
      <c r="D221" s="30" t="n"/>
      <c r="E221" s="30" t="n"/>
      <c r="F221" s="30" t="n"/>
      <c r="G221" s="89" t="n"/>
      <c r="H221" s="89" t="n"/>
      <c r="I221" s="30" t="n"/>
      <c r="J221" s="30" t="n"/>
      <c r="K221" s="30" t="n"/>
      <c r="L221" s="91" t="n"/>
      <c r="M221" s="92">
        <f>IF(A221="","",IFERROR(H221*L221,0))</f>
        <v/>
      </c>
      <c r="N221" s="87" t="n"/>
      <c r="O221" s="54">
        <f>IF(A221="","",IF(H221&lt;G221,"安全在庫未満","正常"))</f>
        <v/>
      </c>
      <c r="P221" s="30" t="n"/>
    </row>
    <row r="222">
      <c r="A222" s="30" t="n"/>
      <c r="B222" s="30" t="n"/>
      <c r="C222" s="30" t="n"/>
      <c r="D222" s="30" t="n"/>
      <c r="E222" s="30" t="n"/>
      <c r="F222" s="30" t="n"/>
      <c r="G222" s="89" t="n"/>
      <c r="H222" s="89" t="n"/>
      <c r="I222" s="30" t="n"/>
      <c r="J222" s="30" t="n"/>
      <c r="K222" s="30" t="n"/>
      <c r="L222" s="91" t="n"/>
      <c r="M222" s="92">
        <f>IF(A222="","",IFERROR(H222*L222,0))</f>
        <v/>
      </c>
      <c r="N222" s="87" t="n"/>
      <c r="O222" s="54">
        <f>IF(A222="","",IF(H222&lt;G222,"安全在庫未満","正常"))</f>
        <v/>
      </c>
      <c r="P222" s="30" t="n"/>
    </row>
    <row r="223">
      <c r="A223" s="30" t="n"/>
      <c r="B223" s="30" t="n"/>
      <c r="C223" s="30" t="n"/>
      <c r="D223" s="30" t="n"/>
      <c r="E223" s="30" t="n"/>
      <c r="F223" s="30" t="n"/>
      <c r="G223" s="89" t="n"/>
      <c r="H223" s="89" t="n"/>
      <c r="I223" s="30" t="n"/>
      <c r="J223" s="30" t="n"/>
      <c r="K223" s="30" t="n"/>
      <c r="L223" s="91" t="n"/>
      <c r="M223" s="92">
        <f>IF(A223="","",IFERROR(H223*L223,0))</f>
        <v/>
      </c>
      <c r="N223" s="87" t="n"/>
      <c r="O223" s="54">
        <f>IF(A223="","",IF(H223&lt;G223,"安全在庫未満","正常"))</f>
        <v/>
      </c>
      <c r="P223" s="30" t="n"/>
    </row>
    <row r="224">
      <c r="A224" s="30" t="n"/>
      <c r="B224" s="30" t="n"/>
      <c r="C224" s="30" t="n"/>
      <c r="D224" s="30" t="n"/>
      <c r="E224" s="30" t="n"/>
      <c r="F224" s="30" t="n"/>
      <c r="G224" s="89" t="n"/>
      <c r="H224" s="89" t="n"/>
      <c r="I224" s="30" t="n"/>
      <c r="J224" s="30" t="n"/>
      <c r="K224" s="30" t="n"/>
      <c r="L224" s="91" t="n"/>
      <c r="M224" s="92">
        <f>IF(A224="","",IFERROR(H224*L224,0))</f>
        <v/>
      </c>
      <c r="N224" s="87" t="n"/>
      <c r="O224" s="54">
        <f>IF(A224="","",IF(H224&lt;G224,"安全在庫未満","正常"))</f>
        <v/>
      </c>
      <c r="P224" s="30" t="n"/>
    </row>
    <row r="225">
      <c r="A225" s="30" t="n"/>
      <c r="B225" s="30" t="n"/>
      <c r="C225" s="30" t="n"/>
      <c r="D225" s="30" t="n"/>
      <c r="E225" s="30" t="n"/>
      <c r="F225" s="30" t="n"/>
      <c r="G225" s="89" t="n"/>
      <c r="H225" s="89" t="n"/>
      <c r="I225" s="30" t="n"/>
      <c r="J225" s="30" t="n"/>
      <c r="K225" s="30" t="n"/>
      <c r="L225" s="91" t="n"/>
      <c r="M225" s="92">
        <f>IF(A225="","",IFERROR(H225*L225,0))</f>
        <v/>
      </c>
      <c r="N225" s="87" t="n"/>
      <c r="O225" s="54">
        <f>IF(A225="","",IF(H225&lt;G225,"安全在庫未満","正常"))</f>
        <v/>
      </c>
      <c r="P225" s="30" t="n"/>
    </row>
    <row r="226">
      <c r="A226" s="30" t="n"/>
      <c r="B226" s="30" t="n"/>
      <c r="C226" s="30" t="n"/>
      <c r="D226" s="30" t="n"/>
      <c r="E226" s="30" t="n"/>
      <c r="F226" s="30" t="n"/>
      <c r="G226" s="89" t="n"/>
      <c r="H226" s="89" t="n"/>
      <c r="I226" s="30" t="n"/>
      <c r="J226" s="30" t="n"/>
      <c r="K226" s="30" t="n"/>
      <c r="L226" s="91" t="n"/>
      <c r="M226" s="92">
        <f>IF(A226="","",IFERROR(H226*L226,0))</f>
        <v/>
      </c>
      <c r="N226" s="87" t="n"/>
      <c r="O226" s="54">
        <f>IF(A226="","",IF(H226&lt;G226,"安全在庫未満","正常"))</f>
        <v/>
      </c>
      <c r="P226" s="30" t="n"/>
    </row>
    <row r="227">
      <c r="A227" s="30" t="n"/>
      <c r="B227" s="30" t="n"/>
      <c r="C227" s="30" t="n"/>
      <c r="D227" s="30" t="n"/>
      <c r="E227" s="30" t="n"/>
      <c r="F227" s="30" t="n"/>
      <c r="G227" s="89" t="n"/>
      <c r="H227" s="89" t="n"/>
      <c r="I227" s="30" t="n"/>
      <c r="J227" s="30" t="n"/>
      <c r="K227" s="30" t="n"/>
      <c r="L227" s="91" t="n"/>
      <c r="M227" s="92">
        <f>IF(A227="","",IFERROR(H227*L227,0))</f>
        <v/>
      </c>
      <c r="N227" s="87" t="n"/>
      <c r="O227" s="54">
        <f>IF(A227="","",IF(H227&lt;G227,"安全在庫未満","正常"))</f>
        <v/>
      </c>
      <c r="P227" s="30" t="n"/>
    </row>
    <row r="228">
      <c r="A228" s="30" t="n"/>
      <c r="B228" s="30" t="n"/>
      <c r="C228" s="30" t="n"/>
      <c r="D228" s="30" t="n"/>
      <c r="E228" s="30" t="n"/>
      <c r="F228" s="30" t="n"/>
      <c r="G228" s="89" t="n"/>
      <c r="H228" s="89" t="n"/>
      <c r="I228" s="30" t="n"/>
      <c r="J228" s="30" t="n"/>
      <c r="K228" s="30" t="n"/>
      <c r="L228" s="91" t="n"/>
      <c r="M228" s="92">
        <f>IF(A228="","",IFERROR(H228*L228,0))</f>
        <v/>
      </c>
      <c r="N228" s="87" t="n"/>
      <c r="O228" s="54">
        <f>IF(A228="","",IF(H228&lt;G228,"安全在庫未満","正常"))</f>
        <v/>
      </c>
      <c r="P228" s="30" t="n"/>
    </row>
    <row r="229">
      <c r="A229" s="30" t="n"/>
      <c r="B229" s="30" t="n"/>
      <c r="C229" s="30" t="n"/>
      <c r="D229" s="30" t="n"/>
      <c r="E229" s="30" t="n"/>
      <c r="F229" s="30" t="n"/>
      <c r="G229" s="89" t="n"/>
      <c r="H229" s="89" t="n"/>
      <c r="I229" s="30" t="n"/>
      <c r="J229" s="30" t="n"/>
      <c r="K229" s="30" t="n"/>
      <c r="L229" s="91" t="n"/>
      <c r="M229" s="92">
        <f>IF(A229="","",IFERROR(H229*L229,0))</f>
        <v/>
      </c>
      <c r="N229" s="87" t="n"/>
      <c r="O229" s="54">
        <f>IF(A229="","",IF(H229&lt;G229,"安全在庫未満","正常"))</f>
        <v/>
      </c>
      <c r="P229" s="30" t="n"/>
    </row>
    <row r="230">
      <c r="A230" s="30" t="n"/>
      <c r="B230" s="30" t="n"/>
      <c r="C230" s="30" t="n"/>
      <c r="D230" s="30" t="n"/>
      <c r="E230" s="30" t="n"/>
      <c r="F230" s="30" t="n"/>
      <c r="G230" s="89" t="n"/>
      <c r="H230" s="89" t="n"/>
      <c r="I230" s="30" t="n"/>
      <c r="J230" s="30" t="n"/>
      <c r="K230" s="30" t="n"/>
      <c r="L230" s="91" t="n"/>
      <c r="M230" s="92">
        <f>IF(A230="","",IFERROR(H230*L230,0))</f>
        <v/>
      </c>
      <c r="N230" s="87" t="n"/>
      <c r="O230" s="54">
        <f>IF(A230="","",IF(H230&lt;G230,"安全在庫未満","正常"))</f>
        <v/>
      </c>
      <c r="P230" s="30" t="n"/>
    </row>
    <row r="231">
      <c r="A231" s="30" t="n"/>
      <c r="B231" s="30" t="n"/>
      <c r="C231" s="30" t="n"/>
      <c r="D231" s="30" t="n"/>
      <c r="E231" s="30" t="n"/>
      <c r="F231" s="30" t="n"/>
      <c r="G231" s="89" t="n"/>
      <c r="H231" s="89" t="n"/>
      <c r="I231" s="30" t="n"/>
      <c r="J231" s="30" t="n"/>
      <c r="K231" s="30" t="n"/>
      <c r="L231" s="91" t="n"/>
      <c r="M231" s="92">
        <f>IF(A231="","",IFERROR(H231*L231,0))</f>
        <v/>
      </c>
      <c r="N231" s="87" t="n"/>
      <c r="O231" s="54">
        <f>IF(A231="","",IF(H231&lt;G231,"安全在庫未満","正常"))</f>
        <v/>
      </c>
      <c r="P231" s="30" t="n"/>
    </row>
    <row r="232">
      <c r="A232" s="30" t="n"/>
      <c r="B232" s="30" t="n"/>
      <c r="C232" s="30" t="n"/>
      <c r="D232" s="30" t="n"/>
      <c r="E232" s="30" t="n"/>
      <c r="F232" s="30" t="n"/>
      <c r="G232" s="89" t="n"/>
      <c r="H232" s="89" t="n"/>
      <c r="I232" s="30" t="n"/>
      <c r="J232" s="30" t="n"/>
      <c r="K232" s="30" t="n"/>
      <c r="L232" s="91" t="n"/>
      <c r="M232" s="92">
        <f>IF(A232="","",IFERROR(H232*L232,0))</f>
        <v/>
      </c>
      <c r="N232" s="87" t="n"/>
      <c r="O232" s="54">
        <f>IF(A232="","",IF(H232&lt;G232,"安全在庫未満","正常"))</f>
        <v/>
      </c>
      <c r="P232" s="30" t="n"/>
    </row>
    <row r="233">
      <c r="A233" s="30" t="n"/>
      <c r="B233" s="30" t="n"/>
      <c r="C233" s="30" t="n"/>
      <c r="D233" s="30" t="n"/>
      <c r="E233" s="30" t="n"/>
      <c r="F233" s="30" t="n"/>
      <c r="G233" s="89" t="n"/>
      <c r="H233" s="89" t="n"/>
      <c r="I233" s="30" t="n"/>
      <c r="J233" s="30" t="n"/>
      <c r="K233" s="30" t="n"/>
      <c r="L233" s="91" t="n"/>
      <c r="M233" s="92">
        <f>IF(A233="","",IFERROR(H233*L233,0))</f>
        <v/>
      </c>
      <c r="N233" s="87" t="n"/>
      <c r="O233" s="54">
        <f>IF(A233="","",IF(H233&lt;G233,"安全在庫未満","正常"))</f>
        <v/>
      </c>
      <c r="P233" s="30" t="n"/>
    </row>
    <row r="234">
      <c r="A234" s="30" t="n"/>
      <c r="B234" s="30" t="n"/>
      <c r="C234" s="30" t="n"/>
      <c r="D234" s="30" t="n"/>
      <c r="E234" s="30" t="n"/>
      <c r="F234" s="30" t="n"/>
      <c r="G234" s="89" t="n"/>
      <c r="H234" s="89" t="n"/>
      <c r="I234" s="30" t="n"/>
      <c r="J234" s="30" t="n"/>
      <c r="K234" s="30" t="n"/>
      <c r="L234" s="91" t="n"/>
      <c r="M234" s="92">
        <f>IF(A234="","",IFERROR(H234*L234,0))</f>
        <v/>
      </c>
      <c r="N234" s="87" t="n"/>
      <c r="O234" s="54">
        <f>IF(A234="","",IF(H234&lt;G234,"安全在庫未満","正常"))</f>
        <v/>
      </c>
      <c r="P234" s="30" t="n"/>
    </row>
    <row r="235">
      <c r="A235" s="30" t="n"/>
      <c r="B235" s="30" t="n"/>
      <c r="C235" s="30" t="n"/>
      <c r="D235" s="30" t="n"/>
      <c r="E235" s="30" t="n"/>
      <c r="F235" s="30" t="n"/>
      <c r="G235" s="89" t="n"/>
      <c r="H235" s="89" t="n"/>
      <c r="I235" s="30" t="n"/>
      <c r="J235" s="30" t="n"/>
      <c r="K235" s="30" t="n"/>
      <c r="L235" s="91" t="n"/>
      <c r="M235" s="92">
        <f>IF(A235="","",IFERROR(H235*L235,0))</f>
        <v/>
      </c>
      <c r="N235" s="87" t="n"/>
      <c r="O235" s="54">
        <f>IF(A235="","",IF(H235&lt;G235,"安全在庫未満","正常"))</f>
        <v/>
      </c>
      <c r="P235" s="30" t="n"/>
    </row>
    <row r="236">
      <c r="A236" s="30" t="n"/>
      <c r="B236" s="30" t="n"/>
      <c r="C236" s="30" t="n"/>
      <c r="D236" s="30" t="n"/>
      <c r="E236" s="30" t="n"/>
      <c r="F236" s="30" t="n"/>
      <c r="G236" s="89" t="n"/>
      <c r="H236" s="89" t="n"/>
      <c r="I236" s="30" t="n"/>
      <c r="J236" s="30" t="n"/>
      <c r="K236" s="30" t="n"/>
      <c r="L236" s="91" t="n"/>
      <c r="M236" s="92">
        <f>IF(A236="","",IFERROR(H236*L236,0))</f>
        <v/>
      </c>
      <c r="N236" s="87" t="n"/>
      <c r="O236" s="54">
        <f>IF(A236="","",IF(H236&lt;G236,"安全在庫未満","正常"))</f>
        <v/>
      </c>
      <c r="P236" s="30" t="n"/>
    </row>
    <row r="237">
      <c r="A237" s="30" t="n"/>
      <c r="B237" s="30" t="n"/>
      <c r="C237" s="30" t="n"/>
      <c r="D237" s="30" t="n"/>
      <c r="E237" s="30" t="n"/>
      <c r="F237" s="30" t="n"/>
      <c r="G237" s="89" t="n"/>
      <c r="H237" s="89" t="n"/>
      <c r="I237" s="30" t="n"/>
      <c r="J237" s="30" t="n"/>
      <c r="K237" s="30" t="n"/>
      <c r="L237" s="91" t="n"/>
      <c r="M237" s="92">
        <f>IF(A237="","",IFERROR(H237*L237,0))</f>
        <v/>
      </c>
      <c r="N237" s="87" t="n"/>
      <c r="O237" s="54">
        <f>IF(A237="","",IF(H237&lt;G237,"安全在庫未満","正常"))</f>
        <v/>
      </c>
      <c r="P237" s="30" t="n"/>
    </row>
    <row r="238">
      <c r="A238" s="30" t="n"/>
      <c r="B238" s="30" t="n"/>
      <c r="C238" s="30" t="n"/>
      <c r="D238" s="30" t="n"/>
      <c r="E238" s="30" t="n"/>
      <c r="F238" s="30" t="n"/>
      <c r="G238" s="89" t="n"/>
      <c r="H238" s="89" t="n"/>
      <c r="I238" s="30" t="n"/>
      <c r="J238" s="30" t="n"/>
      <c r="K238" s="30" t="n"/>
      <c r="L238" s="91" t="n"/>
      <c r="M238" s="92">
        <f>IF(A238="","",IFERROR(H238*L238,0))</f>
        <v/>
      </c>
      <c r="N238" s="87" t="n"/>
      <c r="O238" s="54">
        <f>IF(A238="","",IF(H238&lt;G238,"安全在庫未満","正常"))</f>
        <v/>
      </c>
      <c r="P238" s="30" t="n"/>
    </row>
    <row r="239">
      <c r="A239" s="30" t="n"/>
      <c r="B239" s="30" t="n"/>
      <c r="C239" s="30" t="n"/>
      <c r="D239" s="30" t="n"/>
      <c r="E239" s="30" t="n"/>
      <c r="F239" s="30" t="n"/>
      <c r="G239" s="89" t="n"/>
      <c r="H239" s="89" t="n"/>
      <c r="I239" s="30" t="n"/>
      <c r="J239" s="30" t="n"/>
      <c r="K239" s="30" t="n"/>
      <c r="L239" s="91" t="n"/>
      <c r="M239" s="92">
        <f>IF(A239="","",IFERROR(H239*L239,0))</f>
        <v/>
      </c>
      <c r="N239" s="87" t="n"/>
      <c r="O239" s="54">
        <f>IF(A239="","",IF(H239&lt;G239,"安全在庫未満","正常"))</f>
        <v/>
      </c>
      <c r="P239" s="30" t="n"/>
    </row>
    <row r="240">
      <c r="A240" s="30" t="n"/>
      <c r="B240" s="30" t="n"/>
      <c r="C240" s="30" t="n"/>
      <c r="D240" s="30" t="n"/>
      <c r="E240" s="30" t="n"/>
      <c r="F240" s="30" t="n"/>
      <c r="G240" s="89" t="n"/>
      <c r="H240" s="89" t="n"/>
      <c r="I240" s="30" t="n"/>
      <c r="J240" s="30" t="n"/>
      <c r="K240" s="30" t="n"/>
      <c r="L240" s="91" t="n"/>
      <c r="M240" s="92">
        <f>IF(A240="","",IFERROR(H240*L240,0))</f>
        <v/>
      </c>
      <c r="N240" s="87" t="n"/>
      <c r="O240" s="54">
        <f>IF(A240="","",IF(H240&lt;G240,"安全在庫未満","正常"))</f>
        <v/>
      </c>
      <c r="P240" s="30" t="n"/>
    </row>
    <row r="241">
      <c r="A241" s="30" t="n"/>
      <c r="B241" s="30" t="n"/>
      <c r="C241" s="30" t="n"/>
      <c r="D241" s="30" t="n"/>
      <c r="E241" s="30" t="n"/>
      <c r="F241" s="30" t="n"/>
      <c r="G241" s="89" t="n"/>
      <c r="H241" s="89" t="n"/>
      <c r="I241" s="30" t="n"/>
      <c r="J241" s="30" t="n"/>
      <c r="K241" s="30" t="n"/>
      <c r="L241" s="91" t="n"/>
      <c r="M241" s="92">
        <f>IF(A241="","",IFERROR(H241*L241,0))</f>
        <v/>
      </c>
      <c r="N241" s="87" t="n"/>
      <c r="O241" s="54">
        <f>IF(A241="","",IF(H241&lt;G241,"安全在庫未満","正常"))</f>
        <v/>
      </c>
      <c r="P241" s="30" t="n"/>
    </row>
    <row r="242">
      <c r="A242" s="30" t="n"/>
      <c r="B242" s="30" t="n"/>
      <c r="C242" s="30" t="n"/>
      <c r="D242" s="30" t="n"/>
      <c r="E242" s="30" t="n"/>
      <c r="F242" s="30" t="n"/>
      <c r="G242" s="89" t="n"/>
      <c r="H242" s="89" t="n"/>
      <c r="I242" s="30" t="n"/>
      <c r="J242" s="30" t="n"/>
      <c r="K242" s="30" t="n"/>
      <c r="L242" s="91" t="n"/>
      <c r="M242" s="92">
        <f>IF(A242="","",IFERROR(H242*L242,0))</f>
        <v/>
      </c>
      <c r="N242" s="87" t="n"/>
      <c r="O242" s="54">
        <f>IF(A242="","",IF(H242&lt;G242,"安全在庫未満","正常"))</f>
        <v/>
      </c>
      <c r="P242" s="30" t="n"/>
    </row>
    <row r="243">
      <c r="A243" s="30" t="n"/>
      <c r="B243" s="30" t="n"/>
      <c r="C243" s="30" t="n"/>
      <c r="D243" s="30" t="n"/>
      <c r="E243" s="30" t="n"/>
      <c r="F243" s="30" t="n"/>
      <c r="G243" s="89" t="n"/>
      <c r="H243" s="89" t="n"/>
      <c r="I243" s="30" t="n"/>
      <c r="J243" s="30" t="n"/>
      <c r="K243" s="30" t="n"/>
      <c r="L243" s="91" t="n"/>
      <c r="M243" s="92">
        <f>IF(A243="","",IFERROR(H243*L243,0))</f>
        <v/>
      </c>
      <c r="N243" s="87" t="n"/>
      <c r="O243" s="54">
        <f>IF(A243="","",IF(H243&lt;G243,"安全在庫未満","正常"))</f>
        <v/>
      </c>
      <c r="P243" s="30" t="n"/>
    </row>
    <row r="244">
      <c r="A244" s="30" t="n"/>
      <c r="B244" s="30" t="n"/>
      <c r="C244" s="30" t="n"/>
      <c r="D244" s="30" t="n"/>
      <c r="E244" s="30" t="n"/>
      <c r="F244" s="30" t="n"/>
      <c r="G244" s="89" t="n"/>
      <c r="H244" s="89" t="n"/>
      <c r="I244" s="30" t="n"/>
      <c r="J244" s="30" t="n"/>
      <c r="K244" s="30" t="n"/>
      <c r="L244" s="91" t="n"/>
      <c r="M244" s="92">
        <f>IF(A244="","",IFERROR(H244*L244,0))</f>
        <v/>
      </c>
      <c r="N244" s="87" t="n"/>
      <c r="O244" s="54">
        <f>IF(A244="","",IF(H244&lt;G244,"安全在庫未満","正常"))</f>
        <v/>
      </c>
      <c r="P244" s="30" t="n"/>
    </row>
    <row r="245">
      <c r="A245" s="30" t="n"/>
      <c r="B245" s="30" t="n"/>
      <c r="C245" s="30" t="n"/>
      <c r="D245" s="30" t="n"/>
      <c r="E245" s="30" t="n"/>
      <c r="F245" s="30" t="n"/>
      <c r="G245" s="89" t="n"/>
      <c r="H245" s="89" t="n"/>
      <c r="I245" s="30" t="n"/>
      <c r="J245" s="30" t="n"/>
      <c r="K245" s="30" t="n"/>
      <c r="L245" s="91" t="n"/>
      <c r="M245" s="92">
        <f>IF(A245="","",IFERROR(H245*L245,0))</f>
        <v/>
      </c>
      <c r="N245" s="87" t="n"/>
      <c r="O245" s="54">
        <f>IF(A245="","",IF(H245&lt;G245,"安全在庫未満","正常"))</f>
        <v/>
      </c>
      <c r="P245" s="30" t="n"/>
    </row>
    <row r="246">
      <c r="A246" s="30" t="n"/>
      <c r="B246" s="30" t="n"/>
      <c r="C246" s="30" t="n"/>
      <c r="D246" s="30" t="n"/>
      <c r="E246" s="30" t="n"/>
      <c r="F246" s="30" t="n"/>
      <c r="G246" s="89" t="n"/>
      <c r="H246" s="89" t="n"/>
      <c r="I246" s="30" t="n"/>
      <c r="J246" s="30" t="n"/>
      <c r="K246" s="30" t="n"/>
      <c r="L246" s="91" t="n"/>
      <c r="M246" s="92">
        <f>IF(A246="","",IFERROR(H246*L246,0))</f>
        <v/>
      </c>
      <c r="N246" s="87" t="n"/>
      <c r="O246" s="54">
        <f>IF(A246="","",IF(H246&lt;G246,"安全在庫未満","正常"))</f>
        <v/>
      </c>
      <c r="P246" s="30" t="n"/>
    </row>
    <row r="247">
      <c r="A247" s="30" t="n"/>
      <c r="B247" s="30" t="n"/>
      <c r="C247" s="30" t="n"/>
      <c r="D247" s="30" t="n"/>
      <c r="E247" s="30" t="n"/>
      <c r="F247" s="30" t="n"/>
      <c r="G247" s="89" t="n"/>
      <c r="H247" s="89" t="n"/>
      <c r="I247" s="30" t="n"/>
      <c r="J247" s="30" t="n"/>
      <c r="K247" s="30" t="n"/>
      <c r="L247" s="91" t="n"/>
      <c r="M247" s="92">
        <f>IF(A247="","",IFERROR(H247*L247,0))</f>
        <v/>
      </c>
      <c r="N247" s="87" t="n"/>
      <c r="O247" s="54">
        <f>IF(A247="","",IF(H247&lt;G247,"安全在庫未満","正常"))</f>
        <v/>
      </c>
      <c r="P247" s="30" t="n"/>
    </row>
    <row r="248">
      <c r="A248" s="30" t="n"/>
      <c r="B248" s="30" t="n"/>
      <c r="C248" s="30" t="n"/>
      <c r="D248" s="30" t="n"/>
      <c r="E248" s="30" t="n"/>
      <c r="F248" s="30" t="n"/>
      <c r="G248" s="89" t="n"/>
      <c r="H248" s="89" t="n"/>
      <c r="I248" s="30" t="n"/>
      <c r="J248" s="30" t="n"/>
      <c r="K248" s="30" t="n"/>
      <c r="L248" s="91" t="n"/>
      <c r="M248" s="92">
        <f>IF(A248="","",IFERROR(H248*L248,0))</f>
        <v/>
      </c>
      <c r="N248" s="87" t="n"/>
      <c r="O248" s="54">
        <f>IF(A248="","",IF(H248&lt;G248,"安全在庫未満","正常"))</f>
        <v/>
      </c>
      <c r="P248" s="30" t="n"/>
    </row>
    <row r="249">
      <c r="A249" s="30" t="n"/>
      <c r="B249" s="30" t="n"/>
      <c r="C249" s="30" t="n"/>
      <c r="D249" s="30" t="n"/>
      <c r="E249" s="30" t="n"/>
      <c r="F249" s="30" t="n"/>
      <c r="G249" s="89" t="n"/>
      <c r="H249" s="89" t="n"/>
      <c r="I249" s="30" t="n"/>
      <c r="J249" s="30" t="n"/>
      <c r="K249" s="30" t="n"/>
      <c r="L249" s="91" t="n"/>
      <c r="M249" s="92">
        <f>IF(A249="","",IFERROR(H249*L249,0))</f>
        <v/>
      </c>
      <c r="N249" s="87" t="n"/>
      <c r="O249" s="54">
        <f>IF(A249="","",IF(H249&lt;G249,"安全在庫未満","正常"))</f>
        <v/>
      </c>
      <c r="P249" s="30" t="n"/>
    </row>
    <row r="250">
      <c r="A250" s="30" t="n"/>
      <c r="B250" s="30" t="n"/>
      <c r="C250" s="30" t="n"/>
      <c r="D250" s="30" t="n"/>
      <c r="E250" s="30" t="n"/>
      <c r="F250" s="30" t="n"/>
      <c r="G250" s="89" t="n"/>
      <c r="H250" s="89" t="n"/>
      <c r="I250" s="30" t="n"/>
      <c r="J250" s="30" t="n"/>
      <c r="K250" s="30" t="n"/>
      <c r="L250" s="91" t="n"/>
      <c r="M250" s="92">
        <f>IF(A250="","",IFERROR(H250*L250,0))</f>
        <v/>
      </c>
      <c r="N250" s="87" t="n"/>
      <c r="O250" s="54">
        <f>IF(A250="","",IF(H250&lt;G250,"安全在庫未満","正常"))</f>
        <v/>
      </c>
      <c r="P250" s="30" t="n"/>
    </row>
    <row r="251">
      <c r="A251" s="30" t="n"/>
      <c r="B251" s="30" t="n"/>
      <c r="C251" s="30" t="n"/>
      <c r="D251" s="30" t="n"/>
      <c r="E251" s="30" t="n"/>
      <c r="F251" s="30" t="n"/>
      <c r="G251" s="89" t="n"/>
      <c r="H251" s="89" t="n"/>
      <c r="I251" s="30" t="n"/>
      <c r="J251" s="30" t="n"/>
      <c r="K251" s="30" t="n"/>
      <c r="L251" s="91" t="n"/>
      <c r="M251" s="92">
        <f>IF(A251="","",IFERROR(H251*L251,0))</f>
        <v/>
      </c>
      <c r="N251" s="87" t="n"/>
      <c r="O251" s="54">
        <f>IF(A251="","",IF(H251&lt;G251,"安全在庫未満","正常"))</f>
        <v/>
      </c>
      <c r="P251" s="30" t="n"/>
    </row>
    <row r="252">
      <c r="A252" s="30" t="n"/>
      <c r="B252" s="30" t="n"/>
      <c r="C252" s="30" t="n"/>
      <c r="D252" s="30" t="n"/>
      <c r="E252" s="30" t="n"/>
      <c r="F252" s="30" t="n"/>
      <c r="G252" s="89" t="n"/>
      <c r="H252" s="89" t="n"/>
      <c r="I252" s="30" t="n"/>
      <c r="J252" s="30" t="n"/>
      <c r="K252" s="30" t="n"/>
      <c r="L252" s="91" t="n"/>
      <c r="M252" s="92">
        <f>IF(A252="","",IFERROR(H252*L252,0))</f>
        <v/>
      </c>
      <c r="N252" s="87" t="n"/>
      <c r="O252" s="54">
        <f>IF(A252="","",IF(H252&lt;G252,"安全在庫未満","正常"))</f>
        <v/>
      </c>
      <c r="P252" s="30" t="n"/>
    </row>
    <row r="253">
      <c r="A253" s="30" t="n"/>
      <c r="B253" s="30" t="n"/>
      <c r="C253" s="30" t="n"/>
      <c r="D253" s="30" t="n"/>
      <c r="E253" s="30" t="n"/>
      <c r="F253" s="30" t="n"/>
      <c r="G253" s="89" t="n"/>
      <c r="H253" s="89" t="n"/>
      <c r="I253" s="30" t="n"/>
      <c r="J253" s="30" t="n"/>
      <c r="K253" s="30" t="n"/>
      <c r="L253" s="91" t="n"/>
      <c r="M253" s="92">
        <f>IF(A253="","",IFERROR(H253*L253,0))</f>
        <v/>
      </c>
      <c r="N253" s="87" t="n"/>
      <c r="O253" s="54">
        <f>IF(A253="","",IF(H253&lt;G253,"安全在庫未満","正常"))</f>
        <v/>
      </c>
      <c r="P253" s="30" t="n"/>
    </row>
    <row r="254">
      <c r="A254" s="30" t="n"/>
      <c r="B254" s="30" t="n"/>
      <c r="C254" s="30" t="n"/>
      <c r="D254" s="30" t="n"/>
      <c r="E254" s="30" t="n"/>
      <c r="F254" s="30" t="n"/>
      <c r="G254" s="89" t="n"/>
      <c r="H254" s="89" t="n"/>
      <c r="I254" s="30" t="n"/>
      <c r="J254" s="30" t="n"/>
      <c r="K254" s="30" t="n"/>
      <c r="L254" s="91" t="n"/>
      <c r="M254" s="92">
        <f>IF(A254="","",IFERROR(H254*L254,0))</f>
        <v/>
      </c>
      <c r="N254" s="87" t="n"/>
      <c r="O254" s="54">
        <f>IF(A254="","",IF(H254&lt;G254,"安全在庫未満","正常"))</f>
        <v/>
      </c>
      <c r="P254" s="30" t="n"/>
    </row>
    <row r="255">
      <c r="A255" s="30" t="n"/>
      <c r="B255" s="30" t="n"/>
      <c r="C255" s="30" t="n"/>
      <c r="D255" s="30" t="n"/>
      <c r="E255" s="30" t="n"/>
      <c r="F255" s="30" t="n"/>
      <c r="G255" s="89" t="n"/>
      <c r="H255" s="89" t="n"/>
      <c r="I255" s="30" t="n"/>
      <c r="J255" s="30" t="n"/>
      <c r="K255" s="30" t="n"/>
      <c r="L255" s="91" t="n"/>
      <c r="M255" s="92">
        <f>IF(A255="","",IFERROR(H255*L255,0))</f>
        <v/>
      </c>
      <c r="N255" s="87" t="n"/>
      <c r="O255" s="54">
        <f>IF(A255="","",IF(H255&lt;G255,"安全在庫未満","正常"))</f>
        <v/>
      </c>
      <c r="P255" s="30" t="n"/>
    </row>
    <row r="256">
      <c r="A256" s="30" t="n"/>
      <c r="B256" s="30" t="n"/>
      <c r="C256" s="30" t="n"/>
      <c r="D256" s="30" t="n"/>
      <c r="E256" s="30" t="n"/>
      <c r="F256" s="30" t="n"/>
      <c r="G256" s="89" t="n"/>
      <c r="H256" s="89" t="n"/>
      <c r="I256" s="30" t="n"/>
      <c r="J256" s="30" t="n"/>
      <c r="K256" s="30" t="n"/>
      <c r="L256" s="91" t="n"/>
      <c r="M256" s="92">
        <f>IF(A256="","",IFERROR(H256*L256,0))</f>
        <v/>
      </c>
      <c r="N256" s="87" t="n"/>
      <c r="O256" s="54">
        <f>IF(A256="","",IF(H256&lt;G256,"安全在庫未満","正常"))</f>
        <v/>
      </c>
      <c r="P256" s="30" t="n"/>
    </row>
    <row r="257">
      <c r="A257" s="30" t="n"/>
      <c r="B257" s="30" t="n"/>
      <c r="C257" s="30" t="n"/>
      <c r="D257" s="30" t="n"/>
      <c r="E257" s="30" t="n"/>
      <c r="F257" s="30" t="n"/>
      <c r="G257" s="89" t="n"/>
      <c r="H257" s="89" t="n"/>
      <c r="I257" s="30" t="n"/>
      <c r="J257" s="30" t="n"/>
      <c r="K257" s="30" t="n"/>
      <c r="L257" s="91" t="n"/>
      <c r="M257" s="92">
        <f>IF(A257="","",IFERROR(H257*L257,0))</f>
        <v/>
      </c>
      <c r="N257" s="87" t="n"/>
      <c r="O257" s="54">
        <f>IF(A257="","",IF(H257&lt;G257,"安全在庫未満","正常"))</f>
        <v/>
      </c>
      <c r="P257" s="30" t="n"/>
    </row>
    <row r="258">
      <c r="A258" s="30" t="n"/>
      <c r="B258" s="30" t="n"/>
      <c r="C258" s="30" t="n"/>
      <c r="D258" s="30" t="n"/>
      <c r="E258" s="30" t="n"/>
      <c r="F258" s="30" t="n"/>
      <c r="G258" s="89" t="n"/>
      <c r="H258" s="89" t="n"/>
      <c r="I258" s="30" t="n"/>
      <c r="J258" s="30" t="n"/>
      <c r="K258" s="30" t="n"/>
      <c r="L258" s="91" t="n"/>
      <c r="M258" s="92">
        <f>IF(A258="","",IFERROR(H258*L258,0))</f>
        <v/>
      </c>
      <c r="N258" s="87" t="n"/>
      <c r="O258" s="54">
        <f>IF(A258="","",IF(H258&lt;G258,"安全在庫未満","正常"))</f>
        <v/>
      </c>
      <c r="P258" s="30" t="n"/>
    </row>
    <row r="259">
      <c r="A259" s="30" t="n"/>
      <c r="B259" s="30" t="n"/>
      <c r="C259" s="30" t="n"/>
      <c r="D259" s="30" t="n"/>
      <c r="E259" s="30" t="n"/>
      <c r="F259" s="30" t="n"/>
      <c r="G259" s="89" t="n"/>
      <c r="H259" s="89" t="n"/>
      <c r="I259" s="30" t="n"/>
      <c r="J259" s="30" t="n"/>
      <c r="K259" s="30" t="n"/>
      <c r="L259" s="91" t="n"/>
      <c r="M259" s="92">
        <f>IF(A259="","",IFERROR(H259*L259,0))</f>
        <v/>
      </c>
      <c r="N259" s="87" t="n"/>
      <c r="O259" s="54">
        <f>IF(A259="","",IF(H259&lt;G259,"安全在庫未満","正常"))</f>
        <v/>
      </c>
      <c r="P259" s="30" t="n"/>
    </row>
    <row r="260">
      <c r="A260" s="30" t="n"/>
      <c r="B260" s="30" t="n"/>
      <c r="C260" s="30" t="n"/>
      <c r="D260" s="30" t="n"/>
      <c r="E260" s="30" t="n"/>
      <c r="F260" s="30" t="n"/>
      <c r="G260" s="89" t="n"/>
      <c r="H260" s="89" t="n"/>
      <c r="I260" s="30" t="n"/>
      <c r="J260" s="30" t="n"/>
      <c r="K260" s="30" t="n"/>
      <c r="L260" s="91" t="n"/>
      <c r="M260" s="92">
        <f>IF(A260="","",IFERROR(H260*L260,0))</f>
        <v/>
      </c>
      <c r="N260" s="87" t="n"/>
      <c r="O260" s="54">
        <f>IF(A260="","",IF(H260&lt;G260,"安全在庫未満","正常"))</f>
        <v/>
      </c>
      <c r="P260" s="30" t="n"/>
    </row>
    <row r="261">
      <c r="A261" s="30" t="n"/>
      <c r="B261" s="30" t="n"/>
      <c r="C261" s="30" t="n"/>
      <c r="D261" s="30" t="n"/>
      <c r="E261" s="30" t="n"/>
      <c r="F261" s="30" t="n"/>
      <c r="G261" s="89" t="n"/>
      <c r="H261" s="89" t="n"/>
      <c r="I261" s="30" t="n"/>
      <c r="J261" s="30" t="n"/>
      <c r="K261" s="30" t="n"/>
      <c r="L261" s="91" t="n"/>
      <c r="M261" s="92">
        <f>IF(A261="","",IFERROR(H261*L261,0))</f>
        <v/>
      </c>
      <c r="N261" s="87" t="n"/>
      <c r="O261" s="54">
        <f>IF(A261="","",IF(H261&lt;G261,"安全在庫未満","正常"))</f>
        <v/>
      </c>
      <c r="P261" s="30" t="n"/>
    </row>
    <row r="262">
      <c r="A262" s="30" t="n"/>
      <c r="B262" s="30" t="n"/>
      <c r="C262" s="30" t="n"/>
      <c r="D262" s="30" t="n"/>
      <c r="E262" s="30" t="n"/>
      <c r="F262" s="30" t="n"/>
      <c r="G262" s="89" t="n"/>
      <c r="H262" s="89" t="n"/>
      <c r="I262" s="30" t="n"/>
      <c r="J262" s="30" t="n"/>
      <c r="K262" s="30" t="n"/>
      <c r="L262" s="91" t="n"/>
      <c r="M262" s="92">
        <f>IF(A262="","",IFERROR(H262*L262,0))</f>
        <v/>
      </c>
      <c r="N262" s="87" t="n"/>
      <c r="O262" s="54">
        <f>IF(A262="","",IF(H262&lt;G262,"安全在庫未満","正常"))</f>
        <v/>
      </c>
      <c r="P262" s="30" t="n"/>
    </row>
    <row r="263">
      <c r="A263" s="30" t="n"/>
      <c r="B263" s="30" t="n"/>
      <c r="C263" s="30" t="n"/>
      <c r="D263" s="30" t="n"/>
      <c r="E263" s="30" t="n"/>
      <c r="F263" s="30" t="n"/>
      <c r="G263" s="89" t="n"/>
      <c r="H263" s="89" t="n"/>
      <c r="I263" s="30" t="n"/>
      <c r="J263" s="30" t="n"/>
      <c r="K263" s="30" t="n"/>
      <c r="L263" s="91" t="n"/>
      <c r="M263" s="92">
        <f>IF(A263="","",IFERROR(H263*L263,0))</f>
        <v/>
      </c>
      <c r="N263" s="87" t="n"/>
      <c r="O263" s="54">
        <f>IF(A263="","",IF(H263&lt;G263,"安全在庫未満","正常"))</f>
        <v/>
      </c>
      <c r="P263" s="30" t="n"/>
    </row>
    <row r="264">
      <c r="A264" s="30" t="n"/>
      <c r="B264" s="30" t="n"/>
      <c r="C264" s="30" t="n"/>
      <c r="D264" s="30" t="n"/>
      <c r="E264" s="30" t="n"/>
      <c r="F264" s="30" t="n"/>
      <c r="G264" s="89" t="n"/>
      <c r="H264" s="89" t="n"/>
      <c r="I264" s="30" t="n"/>
      <c r="J264" s="30" t="n"/>
      <c r="K264" s="30" t="n"/>
      <c r="L264" s="91" t="n"/>
      <c r="M264" s="92">
        <f>IF(A264="","",IFERROR(H264*L264,0))</f>
        <v/>
      </c>
      <c r="N264" s="87" t="n"/>
      <c r="O264" s="54">
        <f>IF(A264="","",IF(H264&lt;G264,"安全在庫未満","正常"))</f>
        <v/>
      </c>
      <c r="P264" s="30" t="n"/>
    </row>
    <row r="265">
      <c r="A265" s="30" t="n"/>
      <c r="B265" s="30" t="n"/>
      <c r="C265" s="30" t="n"/>
      <c r="D265" s="30" t="n"/>
      <c r="E265" s="30" t="n"/>
      <c r="F265" s="30" t="n"/>
      <c r="G265" s="89" t="n"/>
      <c r="H265" s="89" t="n"/>
      <c r="I265" s="30" t="n"/>
      <c r="J265" s="30" t="n"/>
      <c r="K265" s="30" t="n"/>
      <c r="L265" s="91" t="n"/>
      <c r="M265" s="92">
        <f>IF(A265="","",IFERROR(H265*L265,0))</f>
        <v/>
      </c>
      <c r="N265" s="87" t="n"/>
      <c r="O265" s="54">
        <f>IF(A265="","",IF(H265&lt;G265,"安全在庫未満","正常"))</f>
        <v/>
      </c>
      <c r="P265" s="30" t="n"/>
    </row>
    <row r="266">
      <c r="A266" s="30" t="n"/>
      <c r="B266" s="30" t="n"/>
      <c r="C266" s="30" t="n"/>
      <c r="D266" s="30" t="n"/>
      <c r="E266" s="30" t="n"/>
      <c r="F266" s="30" t="n"/>
      <c r="G266" s="89" t="n"/>
      <c r="H266" s="89" t="n"/>
      <c r="I266" s="30" t="n"/>
      <c r="J266" s="30" t="n"/>
      <c r="K266" s="30" t="n"/>
      <c r="L266" s="91" t="n"/>
      <c r="M266" s="92">
        <f>IF(A266="","",IFERROR(H266*L266,0))</f>
        <v/>
      </c>
      <c r="N266" s="87" t="n"/>
      <c r="O266" s="54">
        <f>IF(A266="","",IF(H266&lt;G266,"安全在庫未満","正常"))</f>
        <v/>
      </c>
      <c r="P266" s="30" t="n"/>
    </row>
    <row r="267">
      <c r="A267" s="30" t="n"/>
      <c r="B267" s="30" t="n"/>
      <c r="C267" s="30" t="n"/>
      <c r="D267" s="30" t="n"/>
      <c r="E267" s="30" t="n"/>
      <c r="F267" s="30" t="n"/>
      <c r="G267" s="89" t="n"/>
      <c r="H267" s="89" t="n"/>
      <c r="I267" s="30" t="n"/>
      <c r="J267" s="30" t="n"/>
      <c r="K267" s="30" t="n"/>
      <c r="L267" s="91" t="n"/>
      <c r="M267" s="92">
        <f>IF(A267="","",IFERROR(H267*L267,0))</f>
        <v/>
      </c>
      <c r="N267" s="87" t="n"/>
      <c r="O267" s="54">
        <f>IF(A267="","",IF(H267&lt;G267,"安全在庫未満","正常"))</f>
        <v/>
      </c>
      <c r="P267" s="30" t="n"/>
    </row>
    <row r="268">
      <c r="A268" s="30" t="n"/>
      <c r="B268" s="30" t="n"/>
      <c r="C268" s="30" t="n"/>
      <c r="D268" s="30" t="n"/>
      <c r="E268" s="30" t="n"/>
      <c r="F268" s="30" t="n"/>
      <c r="G268" s="89" t="n"/>
      <c r="H268" s="89" t="n"/>
      <c r="I268" s="30" t="n"/>
      <c r="J268" s="30" t="n"/>
      <c r="K268" s="30" t="n"/>
      <c r="L268" s="91" t="n"/>
      <c r="M268" s="92">
        <f>IF(A268="","",IFERROR(H268*L268,0))</f>
        <v/>
      </c>
      <c r="N268" s="87" t="n"/>
      <c r="O268" s="54">
        <f>IF(A268="","",IF(H268&lt;G268,"安全在庫未満","正常"))</f>
        <v/>
      </c>
      <c r="P268" s="30" t="n"/>
    </row>
    <row r="269">
      <c r="A269" s="30" t="n"/>
      <c r="B269" s="30" t="n"/>
      <c r="C269" s="30" t="n"/>
      <c r="D269" s="30" t="n"/>
      <c r="E269" s="30" t="n"/>
      <c r="F269" s="30" t="n"/>
      <c r="G269" s="89" t="n"/>
      <c r="H269" s="89" t="n"/>
      <c r="I269" s="30" t="n"/>
      <c r="J269" s="30" t="n"/>
      <c r="K269" s="30" t="n"/>
      <c r="L269" s="91" t="n"/>
      <c r="M269" s="92">
        <f>IF(A269="","",IFERROR(H269*L269,0))</f>
        <v/>
      </c>
      <c r="N269" s="87" t="n"/>
      <c r="O269" s="54">
        <f>IF(A269="","",IF(H269&lt;G269,"安全在庫未満","正常"))</f>
        <v/>
      </c>
      <c r="P269" s="30" t="n"/>
    </row>
    <row r="270">
      <c r="A270" s="30" t="n"/>
      <c r="B270" s="30" t="n"/>
      <c r="C270" s="30" t="n"/>
      <c r="D270" s="30" t="n"/>
      <c r="E270" s="30" t="n"/>
      <c r="F270" s="30" t="n"/>
      <c r="G270" s="89" t="n"/>
      <c r="H270" s="89" t="n"/>
      <c r="I270" s="30" t="n"/>
      <c r="J270" s="30" t="n"/>
      <c r="K270" s="30" t="n"/>
      <c r="L270" s="91" t="n"/>
      <c r="M270" s="92">
        <f>IF(A270="","",IFERROR(H270*L270,0))</f>
        <v/>
      </c>
      <c r="N270" s="87" t="n"/>
      <c r="O270" s="54">
        <f>IF(A270="","",IF(H270&lt;G270,"安全在庫未満","正常"))</f>
        <v/>
      </c>
      <c r="P270" s="30" t="n"/>
    </row>
    <row r="271">
      <c r="A271" s="30" t="n"/>
      <c r="B271" s="30" t="n"/>
      <c r="C271" s="30" t="n"/>
      <c r="D271" s="30" t="n"/>
      <c r="E271" s="30" t="n"/>
      <c r="F271" s="30" t="n"/>
      <c r="G271" s="89" t="n"/>
      <c r="H271" s="89" t="n"/>
      <c r="I271" s="30" t="n"/>
      <c r="J271" s="30" t="n"/>
      <c r="K271" s="30" t="n"/>
      <c r="L271" s="91" t="n"/>
      <c r="M271" s="92">
        <f>IF(A271="","",IFERROR(H271*L271,0))</f>
        <v/>
      </c>
      <c r="N271" s="87" t="n"/>
      <c r="O271" s="54">
        <f>IF(A271="","",IF(H271&lt;G271,"安全在庫未満","正常"))</f>
        <v/>
      </c>
      <c r="P271" s="30" t="n"/>
    </row>
    <row r="272">
      <c r="A272" s="30" t="n"/>
      <c r="B272" s="30" t="n"/>
      <c r="C272" s="30" t="n"/>
      <c r="D272" s="30" t="n"/>
      <c r="E272" s="30" t="n"/>
      <c r="F272" s="30" t="n"/>
      <c r="G272" s="89" t="n"/>
      <c r="H272" s="89" t="n"/>
      <c r="I272" s="30" t="n"/>
      <c r="J272" s="30" t="n"/>
      <c r="K272" s="30" t="n"/>
      <c r="L272" s="91" t="n"/>
      <c r="M272" s="92">
        <f>IF(A272="","",IFERROR(H272*L272,0))</f>
        <v/>
      </c>
      <c r="N272" s="87" t="n"/>
      <c r="O272" s="54">
        <f>IF(A272="","",IF(H272&lt;G272,"安全在庫未満","正常"))</f>
        <v/>
      </c>
      <c r="P272" s="30" t="n"/>
    </row>
    <row r="273">
      <c r="A273" s="30" t="n"/>
      <c r="B273" s="30" t="n"/>
      <c r="C273" s="30" t="n"/>
      <c r="D273" s="30" t="n"/>
      <c r="E273" s="30" t="n"/>
      <c r="F273" s="30" t="n"/>
      <c r="G273" s="89" t="n"/>
      <c r="H273" s="89" t="n"/>
      <c r="I273" s="30" t="n"/>
      <c r="J273" s="30" t="n"/>
      <c r="K273" s="30" t="n"/>
      <c r="L273" s="91" t="n"/>
      <c r="M273" s="92">
        <f>IF(A273="","",IFERROR(H273*L273,0))</f>
        <v/>
      </c>
      <c r="N273" s="87" t="n"/>
      <c r="O273" s="54">
        <f>IF(A273="","",IF(H273&lt;G273,"安全在庫未満","正常"))</f>
        <v/>
      </c>
      <c r="P273" s="30" t="n"/>
    </row>
    <row r="274">
      <c r="A274" s="30" t="n"/>
      <c r="B274" s="30" t="n"/>
      <c r="C274" s="30" t="n"/>
      <c r="D274" s="30" t="n"/>
      <c r="E274" s="30" t="n"/>
      <c r="F274" s="30" t="n"/>
      <c r="G274" s="89" t="n"/>
      <c r="H274" s="89" t="n"/>
      <c r="I274" s="30" t="n"/>
      <c r="J274" s="30" t="n"/>
      <c r="K274" s="30" t="n"/>
      <c r="L274" s="91" t="n"/>
      <c r="M274" s="92">
        <f>IF(A274="","",IFERROR(H274*L274,0))</f>
        <v/>
      </c>
      <c r="N274" s="87" t="n"/>
      <c r="O274" s="54">
        <f>IF(A274="","",IF(H274&lt;G274,"安全在庫未満","正常"))</f>
        <v/>
      </c>
      <c r="P274" s="30" t="n"/>
    </row>
    <row r="275">
      <c r="A275" s="30" t="n"/>
      <c r="B275" s="30" t="n"/>
      <c r="C275" s="30" t="n"/>
      <c r="D275" s="30" t="n"/>
      <c r="E275" s="30" t="n"/>
      <c r="F275" s="30" t="n"/>
      <c r="G275" s="89" t="n"/>
      <c r="H275" s="89" t="n"/>
      <c r="I275" s="30" t="n"/>
      <c r="J275" s="30" t="n"/>
      <c r="K275" s="30" t="n"/>
      <c r="L275" s="91" t="n"/>
      <c r="M275" s="92">
        <f>IF(A275="","",IFERROR(H275*L275,0))</f>
        <v/>
      </c>
      <c r="N275" s="87" t="n"/>
      <c r="O275" s="54">
        <f>IF(A275="","",IF(H275&lt;G275,"安全在庫未満","正常"))</f>
        <v/>
      </c>
      <c r="P275" s="30" t="n"/>
    </row>
    <row r="276">
      <c r="A276" s="30" t="n"/>
      <c r="B276" s="30" t="n"/>
      <c r="C276" s="30" t="n"/>
      <c r="D276" s="30" t="n"/>
      <c r="E276" s="30" t="n"/>
      <c r="F276" s="30" t="n"/>
      <c r="G276" s="89" t="n"/>
      <c r="H276" s="89" t="n"/>
      <c r="I276" s="30" t="n"/>
      <c r="J276" s="30" t="n"/>
      <c r="K276" s="30" t="n"/>
      <c r="L276" s="91" t="n"/>
      <c r="M276" s="92">
        <f>IF(A276="","",IFERROR(H276*L276,0))</f>
        <v/>
      </c>
      <c r="N276" s="87" t="n"/>
      <c r="O276" s="54">
        <f>IF(A276="","",IF(H276&lt;G276,"安全在庫未満","正常"))</f>
        <v/>
      </c>
      <c r="P276" s="30" t="n"/>
    </row>
    <row r="277">
      <c r="A277" s="30" t="n"/>
      <c r="B277" s="30" t="n"/>
      <c r="C277" s="30" t="n"/>
      <c r="D277" s="30" t="n"/>
      <c r="E277" s="30" t="n"/>
      <c r="F277" s="30" t="n"/>
      <c r="G277" s="89" t="n"/>
      <c r="H277" s="89" t="n"/>
      <c r="I277" s="30" t="n"/>
      <c r="J277" s="30" t="n"/>
      <c r="K277" s="30" t="n"/>
      <c r="L277" s="91" t="n"/>
      <c r="M277" s="92">
        <f>IF(A277="","",IFERROR(H277*L277,0))</f>
        <v/>
      </c>
      <c r="N277" s="87" t="n"/>
      <c r="O277" s="54">
        <f>IF(A277="","",IF(H277&lt;G277,"安全在庫未満","正常"))</f>
        <v/>
      </c>
      <c r="P277" s="30" t="n"/>
    </row>
    <row r="278">
      <c r="A278" s="30" t="n"/>
      <c r="B278" s="30" t="n"/>
      <c r="C278" s="30" t="n"/>
      <c r="D278" s="30" t="n"/>
      <c r="E278" s="30" t="n"/>
      <c r="F278" s="30" t="n"/>
      <c r="G278" s="89" t="n"/>
      <c r="H278" s="89" t="n"/>
      <c r="I278" s="30" t="n"/>
      <c r="J278" s="30" t="n"/>
      <c r="K278" s="30" t="n"/>
      <c r="L278" s="91" t="n"/>
      <c r="M278" s="92">
        <f>IF(A278="","",IFERROR(H278*L278,0))</f>
        <v/>
      </c>
      <c r="N278" s="87" t="n"/>
      <c r="O278" s="54">
        <f>IF(A278="","",IF(H278&lt;G278,"安全在庫未満","正常"))</f>
        <v/>
      </c>
      <c r="P278" s="30" t="n"/>
    </row>
    <row r="279">
      <c r="A279" s="30" t="n"/>
      <c r="B279" s="30" t="n"/>
      <c r="C279" s="30" t="n"/>
      <c r="D279" s="30" t="n"/>
      <c r="E279" s="30" t="n"/>
      <c r="F279" s="30" t="n"/>
      <c r="G279" s="89" t="n"/>
      <c r="H279" s="89" t="n"/>
      <c r="I279" s="30" t="n"/>
      <c r="J279" s="30" t="n"/>
      <c r="K279" s="30" t="n"/>
      <c r="L279" s="91" t="n"/>
      <c r="M279" s="92">
        <f>IF(A279="","",IFERROR(H279*L279,0))</f>
        <v/>
      </c>
      <c r="N279" s="87" t="n"/>
      <c r="O279" s="54">
        <f>IF(A279="","",IF(H279&lt;G279,"安全在庫未満","正常"))</f>
        <v/>
      </c>
      <c r="P279" s="30" t="n"/>
    </row>
    <row r="280">
      <c r="A280" s="30" t="n"/>
      <c r="B280" s="30" t="n"/>
      <c r="C280" s="30" t="n"/>
      <c r="D280" s="30" t="n"/>
      <c r="E280" s="30" t="n"/>
      <c r="F280" s="30" t="n"/>
      <c r="G280" s="89" t="n"/>
      <c r="H280" s="89" t="n"/>
      <c r="I280" s="30" t="n"/>
      <c r="J280" s="30" t="n"/>
      <c r="K280" s="30" t="n"/>
      <c r="L280" s="91" t="n"/>
      <c r="M280" s="92">
        <f>IF(A280="","",IFERROR(H280*L280,0))</f>
        <v/>
      </c>
      <c r="N280" s="87" t="n"/>
      <c r="O280" s="54">
        <f>IF(A280="","",IF(H280&lt;G280,"安全在庫未満","正常"))</f>
        <v/>
      </c>
      <c r="P280" s="30" t="n"/>
    </row>
    <row r="281">
      <c r="A281" s="30" t="n"/>
      <c r="B281" s="30" t="n"/>
      <c r="C281" s="30" t="n"/>
      <c r="D281" s="30" t="n"/>
      <c r="E281" s="30" t="n"/>
      <c r="F281" s="30" t="n"/>
      <c r="G281" s="89" t="n"/>
      <c r="H281" s="89" t="n"/>
      <c r="I281" s="30" t="n"/>
      <c r="J281" s="30" t="n"/>
      <c r="K281" s="30" t="n"/>
      <c r="L281" s="91" t="n"/>
      <c r="M281" s="92">
        <f>IF(A281="","",IFERROR(H281*L281,0))</f>
        <v/>
      </c>
      <c r="N281" s="87" t="n"/>
      <c r="O281" s="54">
        <f>IF(A281="","",IF(H281&lt;G281,"安全在庫未満","正常"))</f>
        <v/>
      </c>
      <c r="P281" s="30" t="n"/>
    </row>
    <row r="282">
      <c r="A282" s="30" t="n"/>
      <c r="B282" s="30" t="n"/>
      <c r="C282" s="30" t="n"/>
      <c r="D282" s="30" t="n"/>
      <c r="E282" s="30" t="n"/>
      <c r="F282" s="30" t="n"/>
      <c r="G282" s="89" t="n"/>
      <c r="H282" s="89" t="n"/>
      <c r="I282" s="30" t="n"/>
      <c r="J282" s="30" t="n"/>
      <c r="K282" s="30" t="n"/>
      <c r="L282" s="91" t="n"/>
      <c r="M282" s="92">
        <f>IF(A282="","",IFERROR(H282*L282,0))</f>
        <v/>
      </c>
      <c r="N282" s="87" t="n"/>
      <c r="O282" s="54">
        <f>IF(A282="","",IF(H282&lt;G282,"安全在庫未満","正常"))</f>
        <v/>
      </c>
      <c r="P282" s="30" t="n"/>
    </row>
    <row r="283">
      <c r="A283" s="30" t="n"/>
      <c r="B283" s="30" t="n"/>
      <c r="C283" s="30" t="n"/>
      <c r="D283" s="30" t="n"/>
      <c r="E283" s="30" t="n"/>
      <c r="F283" s="30" t="n"/>
      <c r="G283" s="89" t="n"/>
      <c r="H283" s="89" t="n"/>
      <c r="I283" s="30" t="n"/>
      <c r="J283" s="30" t="n"/>
      <c r="K283" s="30" t="n"/>
      <c r="L283" s="91" t="n"/>
      <c r="M283" s="92">
        <f>IF(A283="","",IFERROR(H283*L283,0))</f>
        <v/>
      </c>
      <c r="N283" s="87" t="n"/>
      <c r="O283" s="54">
        <f>IF(A283="","",IF(H283&lt;G283,"安全在庫未満","正常"))</f>
        <v/>
      </c>
      <c r="P283" s="30" t="n"/>
    </row>
    <row r="284">
      <c r="A284" s="30" t="n"/>
      <c r="B284" s="30" t="n"/>
      <c r="C284" s="30" t="n"/>
      <c r="D284" s="30" t="n"/>
      <c r="E284" s="30" t="n"/>
      <c r="F284" s="30" t="n"/>
      <c r="G284" s="89" t="n"/>
      <c r="H284" s="89" t="n"/>
      <c r="I284" s="30" t="n"/>
      <c r="J284" s="30" t="n"/>
      <c r="K284" s="30" t="n"/>
      <c r="L284" s="91" t="n"/>
      <c r="M284" s="92">
        <f>IF(A284="","",IFERROR(H284*L284,0))</f>
        <v/>
      </c>
      <c r="N284" s="87" t="n"/>
      <c r="O284" s="54">
        <f>IF(A284="","",IF(H284&lt;G284,"安全在庫未満","正常"))</f>
        <v/>
      </c>
      <c r="P284" s="30" t="n"/>
    </row>
    <row r="285">
      <c r="A285" s="30" t="n"/>
      <c r="B285" s="30" t="n"/>
      <c r="C285" s="30" t="n"/>
      <c r="D285" s="30" t="n"/>
      <c r="E285" s="30" t="n"/>
      <c r="F285" s="30" t="n"/>
      <c r="G285" s="89" t="n"/>
      <c r="H285" s="89" t="n"/>
      <c r="I285" s="30" t="n"/>
      <c r="J285" s="30" t="n"/>
      <c r="K285" s="30" t="n"/>
      <c r="L285" s="91" t="n"/>
      <c r="M285" s="92">
        <f>IF(A285="","",IFERROR(H285*L285,0))</f>
        <v/>
      </c>
      <c r="N285" s="87" t="n"/>
      <c r="O285" s="54">
        <f>IF(A285="","",IF(H285&lt;G285,"安全在庫未満","正常"))</f>
        <v/>
      </c>
      <c r="P285" s="30" t="n"/>
    </row>
    <row r="286">
      <c r="A286" s="30" t="n"/>
      <c r="B286" s="30" t="n"/>
      <c r="C286" s="30" t="n"/>
      <c r="D286" s="30" t="n"/>
      <c r="E286" s="30" t="n"/>
      <c r="F286" s="30" t="n"/>
      <c r="G286" s="89" t="n"/>
      <c r="H286" s="89" t="n"/>
      <c r="I286" s="30" t="n"/>
      <c r="J286" s="30" t="n"/>
      <c r="K286" s="30" t="n"/>
      <c r="L286" s="91" t="n"/>
      <c r="M286" s="92">
        <f>IF(A286="","",IFERROR(H286*L286,0))</f>
        <v/>
      </c>
      <c r="N286" s="87" t="n"/>
      <c r="O286" s="54">
        <f>IF(A286="","",IF(H286&lt;G286,"安全在庫未満","正常"))</f>
        <v/>
      </c>
      <c r="P286" s="30" t="n"/>
    </row>
    <row r="287">
      <c r="A287" s="30" t="n"/>
      <c r="B287" s="30" t="n"/>
      <c r="C287" s="30" t="n"/>
      <c r="D287" s="30" t="n"/>
      <c r="E287" s="30" t="n"/>
      <c r="F287" s="30" t="n"/>
      <c r="G287" s="89" t="n"/>
      <c r="H287" s="89" t="n"/>
      <c r="I287" s="30" t="n"/>
      <c r="J287" s="30" t="n"/>
      <c r="K287" s="30" t="n"/>
      <c r="L287" s="91" t="n"/>
      <c r="M287" s="92">
        <f>IF(A287="","",IFERROR(H287*L287,0))</f>
        <v/>
      </c>
      <c r="N287" s="87" t="n"/>
      <c r="O287" s="54">
        <f>IF(A287="","",IF(H287&lt;G287,"安全在庫未満","正常"))</f>
        <v/>
      </c>
      <c r="P287" s="30" t="n"/>
    </row>
    <row r="288">
      <c r="A288" s="30" t="n"/>
      <c r="B288" s="30" t="n"/>
      <c r="C288" s="30" t="n"/>
      <c r="D288" s="30" t="n"/>
      <c r="E288" s="30" t="n"/>
      <c r="F288" s="30" t="n"/>
      <c r="G288" s="89" t="n"/>
      <c r="H288" s="89" t="n"/>
      <c r="I288" s="30" t="n"/>
      <c r="J288" s="30" t="n"/>
      <c r="K288" s="30" t="n"/>
      <c r="L288" s="91" t="n"/>
      <c r="M288" s="92">
        <f>IF(A288="","",IFERROR(H288*L288,0))</f>
        <v/>
      </c>
      <c r="N288" s="87" t="n"/>
      <c r="O288" s="54">
        <f>IF(A288="","",IF(H288&lt;G288,"安全在庫未満","正常"))</f>
        <v/>
      </c>
      <c r="P288" s="30" t="n"/>
    </row>
    <row r="289">
      <c r="A289" s="30" t="n"/>
      <c r="B289" s="30" t="n"/>
      <c r="C289" s="30" t="n"/>
      <c r="D289" s="30" t="n"/>
      <c r="E289" s="30" t="n"/>
      <c r="F289" s="30" t="n"/>
      <c r="G289" s="89" t="n"/>
      <c r="H289" s="89" t="n"/>
      <c r="I289" s="30" t="n"/>
      <c r="J289" s="30" t="n"/>
      <c r="K289" s="30" t="n"/>
      <c r="L289" s="91" t="n"/>
      <c r="M289" s="92">
        <f>IF(A289="","",IFERROR(H289*L289,0))</f>
        <v/>
      </c>
      <c r="N289" s="87" t="n"/>
      <c r="O289" s="54">
        <f>IF(A289="","",IF(H289&lt;G289,"安全在庫未満","正常"))</f>
        <v/>
      </c>
      <c r="P289" s="30" t="n"/>
    </row>
    <row r="290">
      <c r="A290" s="30" t="n"/>
      <c r="B290" s="30" t="n"/>
      <c r="C290" s="30" t="n"/>
      <c r="D290" s="30" t="n"/>
      <c r="E290" s="30" t="n"/>
      <c r="F290" s="30" t="n"/>
      <c r="G290" s="89" t="n"/>
      <c r="H290" s="89" t="n"/>
      <c r="I290" s="30" t="n"/>
      <c r="J290" s="30" t="n"/>
      <c r="K290" s="30" t="n"/>
      <c r="L290" s="91" t="n"/>
      <c r="M290" s="92">
        <f>IF(A290="","",IFERROR(H290*L290,0))</f>
        <v/>
      </c>
      <c r="N290" s="87" t="n"/>
      <c r="O290" s="54">
        <f>IF(A290="","",IF(H290&lt;G290,"安全在庫未満","正常"))</f>
        <v/>
      </c>
      <c r="P290" s="30" t="n"/>
    </row>
    <row r="291">
      <c r="A291" s="30" t="n"/>
      <c r="B291" s="30" t="n"/>
      <c r="C291" s="30" t="n"/>
      <c r="D291" s="30" t="n"/>
      <c r="E291" s="30" t="n"/>
      <c r="F291" s="30" t="n"/>
      <c r="G291" s="89" t="n"/>
      <c r="H291" s="89" t="n"/>
      <c r="I291" s="30" t="n"/>
      <c r="J291" s="30" t="n"/>
      <c r="K291" s="30" t="n"/>
      <c r="L291" s="91" t="n"/>
      <c r="M291" s="92">
        <f>IF(A291="","",IFERROR(H291*L291,0))</f>
        <v/>
      </c>
      <c r="N291" s="87" t="n"/>
      <c r="O291" s="54">
        <f>IF(A291="","",IF(H291&lt;G291,"安全在庫未満","正常"))</f>
        <v/>
      </c>
      <c r="P291" s="30" t="n"/>
    </row>
    <row r="292">
      <c r="A292" s="30" t="n"/>
      <c r="B292" s="30" t="n"/>
      <c r="C292" s="30" t="n"/>
      <c r="D292" s="30" t="n"/>
      <c r="E292" s="30" t="n"/>
      <c r="F292" s="30" t="n"/>
      <c r="G292" s="89" t="n"/>
      <c r="H292" s="89" t="n"/>
      <c r="I292" s="30" t="n"/>
      <c r="J292" s="30" t="n"/>
      <c r="K292" s="30" t="n"/>
      <c r="L292" s="91" t="n"/>
      <c r="M292" s="92">
        <f>IF(A292="","",IFERROR(H292*L292,0))</f>
        <v/>
      </c>
      <c r="N292" s="87" t="n"/>
      <c r="O292" s="54">
        <f>IF(A292="","",IF(H292&lt;G292,"安全在庫未満","正常"))</f>
        <v/>
      </c>
      <c r="P292" s="30" t="n"/>
    </row>
    <row r="293">
      <c r="A293" s="30" t="n"/>
      <c r="B293" s="30" t="n"/>
      <c r="C293" s="30" t="n"/>
      <c r="D293" s="30" t="n"/>
      <c r="E293" s="30" t="n"/>
      <c r="F293" s="30" t="n"/>
      <c r="G293" s="89" t="n"/>
      <c r="H293" s="89" t="n"/>
      <c r="I293" s="30" t="n"/>
      <c r="J293" s="30" t="n"/>
      <c r="K293" s="30" t="n"/>
      <c r="L293" s="91" t="n"/>
      <c r="M293" s="92">
        <f>IF(A293="","",IFERROR(H293*L293,0))</f>
        <v/>
      </c>
      <c r="N293" s="87" t="n"/>
      <c r="O293" s="54">
        <f>IF(A293="","",IF(H293&lt;G293,"安全在庫未満","正常"))</f>
        <v/>
      </c>
      <c r="P293" s="30" t="n"/>
    </row>
    <row r="294">
      <c r="A294" s="30" t="n"/>
      <c r="B294" s="30" t="n"/>
      <c r="C294" s="30" t="n"/>
      <c r="D294" s="30" t="n"/>
      <c r="E294" s="30" t="n"/>
      <c r="F294" s="30" t="n"/>
      <c r="G294" s="89" t="n"/>
      <c r="H294" s="89" t="n"/>
      <c r="I294" s="30" t="n"/>
      <c r="J294" s="30" t="n"/>
      <c r="K294" s="30" t="n"/>
      <c r="L294" s="91" t="n"/>
      <c r="M294" s="92">
        <f>IF(A294="","",IFERROR(H294*L294,0))</f>
        <v/>
      </c>
      <c r="N294" s="87" t="n"/>
      <c r="O294" s="54">
        <f>IF(A294="","",IF(H294&lt;G294,"安全在庫未満","正常"))</f>
        <v/>
      </c>
      <c r="P294" s="30" t="n"/>
    </row>
    <row r="295">
      <c r="A295" s="30" t="n"/>
      <c r="B295" s="30" t="n"/>
      <c r="C295" s="30" t="n"/>
      <c r="D295" s="30" t="n"/>
      <c r="E295" s="30" t="n"/>
      <c r="F295" s="30" t="n"/>
      <c r="G295" s="89" t="n"/>
      <c r="H295" s="89" t="n"/>
      <c r="I295" s="30" t="n"/>
      <c r="J295" s="30" t="n"/>
      <c r="K295" s="30" t="n"/>
      <c r="L295" s="91" t="n"/>
      <c r="M295" s="92">
        <f>IF(A295="","",IFERROR(H295*L295,0))</f>
        <v/>
      </c>
      <c r="N295" s="87" t="n"/>
      <c r="O295" s="54">
        <f>IF(A295="","",IF(H295&lt;G295,"安全在庫未満","正常"))</f>
        <v/>
      </c>
      <c r="P295" s="30" t="n"/>
    </row>
    <row r="296">
      <c r="A296" s="30" t="n"/>
      <c r="B296" s="30" t="n"/>
      <c r="C296" s="30" t="n"/>
      <c r="D296" s="30" t="n"/>
      <c r="E296" s="30" t="n"/>
      <c r="F296" s="30" t="n"/>
      <c r="G296" s="89" t="n"/>
      <c r="H296" s="89" t="n"/>
      <c r="I296" s="30" t="n"/>
      <c r="J296" s="30" t="n"/>
      <c r="K296" s="30" t="n"/>
      <c r="L296" s="91" t="n"/>
      <c r="M296" s="92">
        <f>IF(A296="","",IFERROR(H296*L296,0))</f>
        <v/>
      </c>
      <c r="N296" s="87" t="n"/>
      <c r="O296" s="54">
        <f>IF(A296="","",IF(H296&lt;G296,"安全在庫未満","正常"))</f>
        <v/>
      </c>
      <c r="P296" s="30" t="n"/>
    </row>
    <row r="297">
      <c r="A297" s="30" t="n"/>
      <c r="B297" s="30" t="n"/>
      <c r="C297" s="30" t="n"/>
      <c r="D297" s="30" t="n"/>
      <c r="E297" s="30" t="n"/>
      <c r="F297" s="30" t="n"/>
      <c r="G297" s="89" t="n"/>
      <c r="H297" s="89" t="n"/>
      <c r="I297" s="30" t="n"/>
      <c r="J297" s="30" t="n"/>
      <c r="K297" s="30" t="n"/>
      <c r="L297" s="91" t="n"/>
      <c r="M297" s="92">
        <f>IF(A297="","",IFERROR(H297*L297,0))</f>
        <v/>
      </c>
      <c r="N297" s="87" t="n"/>
      <c r="O297" s="54">
        <f>IF(A297="","",IF(H297&lt;G297,"安全在庫未満","正常"))</f>
        <v/>
      </c>
      <c r="P297" s="30" t="n"/>
    </row>
    <row r="298">
      <c r="A298" s="30" t="n"/>
      <c r="B298" s="30" t="n"/>
      <c r="C298" s="30" t="n"/>
      <c r="D298" s="30" t="n"/>
      <c r="E298" s="30" t="n"/>
      <c r="F298" s="30" t="n"/>
      <c r="G298" s="89" t="n"/>
      <c r="H298" s="89" t="n"/>
      <c r="I298" s="30" t="n"/>
      <c r="J298" s="30" t="n"/>
      <c r="K298" s="30" t="n"/>
      <c r="L298" s="91" t="n"/>
      <c r="M298" s="92">
        <f>IF(A298="","",IFERROR(H298*L298,0))</f>
        <v/>
      </c>
      <c r="N298" s="87" t="n"/>
      <c r="O298" s="54">
        <f>IF(A298="","",IF(H298&lt;G298,"安全在庫未満","正常"))</f>
        <v/>
      </c>
      <c r="P298" s="30" t="n"/>
    </row>
    <row r="299">
      <c r="A299" s="30" t="n"/>
      <c r="B299" s="30" t="n"/>
      <c r="C299" s="30" t="n"/>
      <c r="D299" s="30" t="n"/>
      <c r="E299" s="30" t="n"/>
      <c r="F299" s="30" t="n"/>
      <c r="G299" s="89" t="n"/>
      <c r="H299" s="89" t="n"/>
      <c r="I299" s="30" t="n"/>
      <c r="J299" s="30" t="n"/>
      <c r="K299" s="30" t="n"/>
      <c r="L299" s="91" t="n"/>
      <c r="M299" s="92">
        <f>IF(A299="","",IFERROR(H299*L299,0))</f>
        <v/>
      </c>
      <c r="N299" s="87" t="n"/>
      <c r="O299" s="54">
        <f>IF(A299="","",IF(H299&lt;G299,"安全在庫未満","正常"))</f>
        <v/>
      </c>
      <c r="P299" s="30" t="n"/>
    </row>
    <row r="300">
      <c r="A300" s="30" t="n"/>
      <c r="B300" s="30" t="n"/>
      <c r="C300" s="30" t="n"/>
      <c r="D300" s="30" t="n"/>
      <c r="E300" s="30" t="n"/>
      <c r="F300" s="30" t="n"/>
      <c r="G300" s="89" t="n"/>
      <c r="H300" s="89" t="n"/>
      <c r="I300" s="30" t="n"/>
      <c r="J300" s="30" t="n"/>
      <c r="K300" s="30" t="n"/>
      <c r="L300" s="91" t="n"/>
      <c r="M300" s="92">
        <f>IF(A300="","",IFERROR(H300*L300,0))</f>
        <v/>
      </c>
      <c r="N300" s="87" t="n"/>
      <c r="O300" s="54">
        <f>IF(A300="","",IF(H300&lt;G300,"安全在庫未満","正常"))</f>
        <v/>
      </c>
      <c r="P300" s="30" t="n"/>
    </row>
    <row r="301">
      <c r="A301" s="30" t="n"/>
      <c r="B301" s="30" t="n"/>
      <c r="C301" s="30" t="n"/>
      <c r="D301" s="30" t="n"/>
      <c r="E301" s="30" t="n"/>
      <c r="F301" s="30" t="n"/>
      <c r="G301" s="89" t="n"/>
      <c r="H301" s="89" t="n"/>
      <c r="I301" s="30" t="n"/>
      <c r="J301" s="30" t="n"/>
      <c r="K301" s="30" t="n"/>
      <c r="L301" s="91" t="n"/>
      <c r="M301" s="92">
        <f>IF(A301="","",IFERROR(H301*L301,0))</f>
        <v/>
      </c>
      <c r="N301" s="87" t="n"/>
      <c r="O301" s="54">
        <f>IF(A301="","",IF(H301&lt;G301,"安全在庫未満","正常"))</f>
        <v/>
      </c>
      <c r="P301" s="30" t="n"/>
    </row>
    <row r="302">
      <c r="A302" s="30" t="n"/>
      <c r="B302" s="30" t="n"/>
      <c r="C302" s="30" t="n"/>
      <c r="D302" s="30" t="n"/>
      <c r="E302" s="30" t="n"/>
      <c r="F302" s="30" t="n"/>
      <c r="G302" s="89" t="n"/>
      <c r="H302" s="89" t="n"/>
      <c r="I302" s="30" t="n"/>
      <c r="J302" s="30" t="n"/>
      <c r="K302" s="30" t="n"/>
      <c r="L302" s="91" t="n"/>
      <c r="M302" s="92">
        <f>IF(A302="","",IFERROR(H302*L302,0))</f>
        <v/>
      </c>
      <c r="N302" s="87" t="n"/>
      <c r="O302" s="54">
        <f>IF(A302="","",IF(H302&lt;G302,"安全在庫未満","正常"))</f>
        <v/>
      </c>
      <c r="P302" s="30" t="n"/>
    </row>
    <row r="303">
      <c r="A303" s="30" t="n"/>
      <c r="B303" s="30" t="n"/>
      <c r="C303" s="30" t="n"/>
      <c r="D303" s="30" t="n"/>
      <c r="E303" s="30" t="n"/>
      <c r="F303" s="30" t="n"/>
      <c r="G303" s="89" t="n"/>
      <c r="H303" s="89" t="n"/>
      <c r="I303" s="30" t="n"/>
      <c r="J303" s="30" t="n"/>
      <c r="K303" s="30" t="n"/>
      <c r="L303" s="91" t="n"/>
      <c r="M303" s="92">
        <f>IF(A303="","",IFERROR(H303*L303,0))</f>
        <v/>
      </c>
      <c r="N303" s="87" t="n"/>
      <c r="O303" s="54">
        <f>IF(A303="","",IF(H303&lt;G303,"安全在庫未満","正常"))</f>
        <v/>
      </c>
      <c r="P303" s="30" t="n"/>
    </row>
    <row r="304">
      <c r="A304" s="30" t="n"/>
      <c r="B304" s="30" t="n"/>
      <c r="C304" s="30" t="n"/>
      <c r="D304" s="30" t="n"/>
      <c r="E304" s="30" t="n"/>
      <c r="F304" s="30" t="n"/>
      <c r="G304" s="89" t="n"/>
      <c r="H304" s="89" t="n"/>
      <c r="I304" s="30" t="n"/>
      <c r="J304" s="30" t="n"/>
      <c r="K304" s="30" t="n"/>
      <c r="L304" s="91" t="n"/>
      <c r="M304" s="92">
        <f>IF(A304="","",IFERROR(H304*L304,0))</f>
        <v/>
      </c>
      <c r="N304" s="87" t="n"/>
      <c r="O304" s="54">
        <f>IF(A304="","",IF(H304&lt;G304,"安全在庫未満","正常"))</f>
        <v/>
      </c>
      <c r="P304" s="30" t="n"/>
    </row>
    <row r="305">
      <c r="A305" s="30" t="n"/>
      <c r="B305" s="30" t="n"/>
      <c r="C305" s="30" t="n"/>
      <c r="D305" s="30" t="n"/>
      <c r="E305" s="30" t="n"/>
      <c r="F305" s="30" t="n"/>
      <c r="G305" s="89" t="n"/>
      <c r="H305" s="89" t="n"/>
      <c r="I305" s="30" t="n"/>
      <c r="J305" s="30" t="n"/>
      <c r="K305" s="30" t="n"/>
      <c r="L305" s="91" t="n"/>
      <c r="M305" s="92">
        <f>IF(A305="","",IFERROR(H305*L305,0))</f>
        <v/>
      </c>
      <c r="N305" s="87" t="n"/>
      <c r="O305" s="54">
        <f>IF(A305="","",IF(H305&lt;G305,"安全在庫未満","正常"))</f>
        <v/>
      </c>
      <c r="P305" s="30" t="n"/>
    </row>
    <row r="306">
      <c r="A306" s="30" t="n"/>
      <c r="B306" s="30" t="n"/>
      <c r="C306" s="30" t="n"/>
      <c r="D306" s="30" t="n"/>
      <c r="E306" s="30" t="n"/>
      <c r="F306" s="30" t="n"/>
      <c r="G306" s="89" t="n"/>
      <c r="H306" s="89" t="n"/>
      <c r="I306" s="30" t="n"/>
      <c r="J306" s="30" t="n"/>
      <c r="K306" s="30" t="n"/>
      <c r="L306" s="91" t="n"/>
      <c r="M306" s="92">
        <f>IF(A306="","",IFERROR(H306*L306,0))</f>
        <v/>
      </c>
      <c r="N306" s="87" t="n"/>
      <c r="O306" s="54">
        <f>IF(A306="","",IF(H306&lt;G306,"安全在庫未満","正常"))</f>
        <v/>
      </c>
      <c r="P306" s="30" t="n"/>
    </row>
    <row r="307">
      <c r="A307" s="30" t="n"/>
      <c r="B307" s="30" t="n"/>
      <c r="C307" s="30" t="n"/>
      <c r="D307" s="30" t="n"/>
      <c r="E307" s="30" t="n"/>
      <c r="F307" s="30" t="n"/>
      <c r="G307" s="89" t="n"/>
      <c r="H307" s="89" t="n"/>
      <c r="I307" s="30" t="n"/>
      <c r="J307" s="30" t="n"/>
      <c r="K307" s="30" t="n"/>
      <c r="L307" s="91" t="n"/>
      <c r="M307" s="92">
        <f>IF(A307="","",IFERROR(H307*L307,0))</f>
        <v/>
      </c>
      <c r="N307" s="87" t="n"/>
      <c r="O307" s="54">
        <f>IF(A307="","",IF(H307&lt;G307,"安全在庫未満","正常"))</f>
        <v/>
      </c>
      <c r="P307" s="30" t="n"/>
    </row>
    <row r="308">
      <c r="A308" s="30" t="n"/>
      <c r="B308" s="30" t="n"/>
      <c r="C308" s="30" t="n"/>
      <c r="D308" s="30" t="n"/>
      <c r="E308" s="30" t="n"/>
      <c r="F308" s="30" t="n"/>
      <c r="G308" s="89" t="n"/>
      <c r="H308" s="89" t="n"/>
      <c r="I308" s="30" t="n"/>
      <c r="J308" s="30" t="n"/>
      <c r="K308" s="30" t="n"/>
      <c r="L308" s="91" t="n"/>
      <c r="M308" s="92">
        <f>IF(A308="","",IFERROR(H308*L308,0))</f>
        <v/>
      </c>
      <c r="N308" s="87" t="n"/>
      <c r="O308" s="54">
        <f>IF(A308="","",IF(H308&lt;G308,"安全在庫未満","正常"))</f>
        <v/>
      </c>
      <c r="P308" s="30" t="n"/>
    </row>
    <row r="309">
      <c r="A309" s="30" t="n"/>
      <c r="B309" s="30" t="n"/>
      <c r="C309" s="30" t="n"/>
      <c r="D309" s="30" t="n"/>
      <c r="E309" s="30" t="n"/>
      <c r="F309" s="30" t="n"/>
      <c r="G309" s="89" t="n"/>
      <c r="H309" s="89" t="n"/>
      <c r="I309" s="30" t="n"/>
      <c r="J309" s="30" t="n"/>
      <c r="K309" s="30" t="n"/>
      <c r="L309" s="91" t="n"/>
      <c r="M309" s="92">
        <f>IF(A309="","",IFERROR(H309*L309,0))</f>
        <v/>
      </c>
      <c r="N309" s="87" t="n"/>
      <c r="O309" s="54">
        <f>IF(A309="","",IF(H309&lt;G309,"安全在庫未満","正常"))</f>
        <v/>
      </c>
      <c r="P309" s="30" t="n"/>
    </row>
    <row r="310">
      <c r="A310" s="30" t="n"/>
      <c r="B310" s="30" t="n"/>
      <c r="C310" s="30" t="n"/>
      <c r="D310" s="30" t="n"/>
      <c r="E310" s="30" t="n"/>
      <c r="F310" s="30" t="n"/>
      <c r="G310" s="89" t="n"/>
      <c r="H310" s="89" t="n"/>
      <c r="I310" s="30" t="n"/>
      <c r="J310" s="30" t="n"/>
      <c r="K310" s="30" t="n"/>
      <c r="L310" s="91" t="n"/>
      <c r="M310" s="92">
        <f>IF(A310="","",IFERROR(H310*L310,0))</f>
        <v/>
      </c>
      <c r="N310" s="87" t="n"/>
      <c r="O310" s="54">
        <f>IF(A310="","",IF(H310&lt;G310,"安全在庫未満","正常"))</f>
        <v/>
      </c>
      <c r="P310" s="30" t="n"/>
    </row>
    <row r="311">
      <c r="A311" s="30" t="n"/>
      <c r="B311" s="30" t="n"/>
      <c r="C311" s="30" t="n"/>
      <c r="D311" s="30" t="n"/>
      <c r="E311" s="30" t="n"/>
      <c r="F311" s="30" t="n"/>
      <c r="G311" s="89" t="n"/>
      <c r="H311" s="89" t="n"/>
      <c r="I311" s="30" t="n"/>
      <c r="J311" s="30" t="n"/>
      <c r="K311" s="30" t="n"/>
      <c r="L311" s="91" t="n"/>
      <c r="M311" s="92">
        <f>IF(A311="","",IFERROR(H311*L311,0))</f>
        <v/>
      </c>
      <c r="N311" s="87" t="n"/>
      <c r="O311" s="54">
        <f>IF(A311="","",IF(H311&lt;G311,"安全在庫未満","正常"))</f>
        <v/>
      </c>
      <c r="P311" s="30" t="n"/>
    </row>
    <row r="312">
      <c r="A312" s="30" t="n"/>
      <c r="B312" s="30" t="n"/>
      <c r="C312" s="30" t="n"/>
      <c r="D312" s="30" t="n"/>
      <c r="E312" s="30" t="n"/>
      <c r="F312" s="30" t="n"/>
      <c r="G312" s="89" t="n"/>
      <c r="H312" s="89" t="n"/>
      <c r="I312" s="30" t="n"/>
      <c r="J312" s="30" t="n"/>
      <c r="K312" s="30" t="n"/>
      <c r="L312" s="91" t="n"/>
      <c r="M312" s="92">
        <f>IF(A312="","",IFERROR(H312*L312,0))</f>
        <v/>
      </c>
      <c r="N312" s="87" t="n"/>
      <c r="O312" s="54">
        <f>IF(A312="","",IF(H312&lt;G312,"安全在庫未満","正常"))</f>
        <v/>
      </c>
      <c r="P312" s="30" t="n"/>
    </row>
    <row r="313">
      <c r="A313" s="30" t="n"/>
      <c r="B313" s="30" t="n"/>
      <c r="C313" s="30" t="n"/>
      <c r="D313" s="30" t="n"/>
      <c r="E313" s="30" t="n"/>
      <c r="F313" s="30" t="n"/>
      <c r="G313" s="89" t="n"/>
      <c r="H313" s="89" t="n"/>
      <c r="I313" s="30" t="n"/>
      <c r="J313" s="30" t="n"/>
      <c r="K313" s="30" t="n"/>
      <c r="L313" s="91" t="n"/>
      <c r="M313" s="92">
        <f>IF(A313="","",IFERROR(H313*L313,0))</f>
        <v/>
      </c>
      <c r="N313" s="87" t="n"/>
      <c r="O313" s="54">
        <f>IF(A313="","",IF(H313&lt;G313,"安全在庫未満","正常"))</f>
        <v/>
      </c>
      <c r="P313" s="30" t="n"/>
    </row>
    <row r="314">
      <c r="A314" s="30" t="n"/>
      <c r="B314" s="30" t="n"/>
      <c r="C314" s="30" t="n"/>
      <c r="D314" s="30" t="n"/>
      <c r="E314" s="30" t="n"/>
      <c r="F314" s="30" t="n"/>
      <c r="G314" s="89" t="n"/>
      <c r="H314" s="89" t="n"/>
      <c r="I314" s="30" t="n"/>
      <c r="J314" s="30" t="n"/>
      <c r="K314" s="30" t="n"/>
      <c r="L314" s="91" t="n"/>
      <c r="M314" s="92">
        <f>IF(A314="","",IFERROR(H314*L314,0))</f>
        <v/>
      </c>
      <c r="N314" s="87" t="n"/>
      <c r="O314" s="54">
        <f>IF(A314="","",IF(H314&lt;G314,"安全在庫未満","正常"))</f>
        <v/>
      </c>
      <c r="P314" s="30" t="n"/>
    </row>
    <row r="315">
      <c r="A315" s="30" t="n"/>
      <c r="B315" s="30" t="n"/>
      <c r="C315" s="30" t="n"/>
      <c r="D315" s="30" t="n"/>
      <c r="E315" s="30" t="n"/>
      <c r="F315" s="30" t="n"/>
      <c r="G315" s="89" t="n"/>
      <c r="H315" s="89" t="n"/>
      <c r="I315" s="30" t="n"/>
      <c r="J315" s="30" t="n"/>
      <c r="K315" s="30" t="n"/>
      <c r="L315" s="91" t="n"/>
      <c r="M315" s="92">
        <f>IF(A315="","",IFERROR(H315*L315,0))</f>
        <v/>
      </c>
      <c r="N315" s="87" t="n"/>
      <c r="O315" s="54">
        <f>IF(A315="","",IF(H315&lt;G315,"安全在庫未満","正常"))</f>
        <v/>
      </c>
      <c r="P315" s="30" t="n"/>
    </row>
    <row r="316">
      <c r="A316" s="30" t="n"/>
      <c r="B316" s="30" t="n"/>
      <c r="C316" s="30" t="n"/>
      <c r="D316" s="30" t="n"/>
      <c r="E316" s="30" t="n"/>
      <c r="F316" s="30" t="n"/>
      <c r="G316" s="89" t="n"/>
      <c r="H316" s="89" t="n"/>
      <c r="I316" s="30" t="n"/>
      <c r="J316" s="30" t="n"/>
      <c r="K316" s="30" t="n"/>
      <c r="L316" s="91" t="n"/>
      <c r="M316" s="92">
        <f>IF(A316="","",IFERROR(H316*L316,0))</f>
        <v/>
      </c>
      <c r="N316" s="87" t="n"/>
      <c r="O316" s="54">
        <f>IF(A316="","",IF(H316&lt;G316,"安全在庫未満","正常"))</f>
        <v/>
      </c>
      <c r="P316" s="30" t="n"/>
    </row>
    <row r="317">
      <c r="A317" s="30" t="n"/>
      <c r="B317" s="30" t="n"/>
      <c r="C317" s="30" t="n"/>
      <c r="D317" s="30" t="n"/>
      <c r="E317" s="30" t="n"/>
      <c r="F317" s="30" t="n"/>
      <c r="G317" s="89" t="n"/>
      <c r="H317" s="89" t="n"/>
      <c r="I317" s="30" t="n"/>
      <c r="J317" s="30" t="n"/>
      <c r="K317" s="30" t="n"/>
      <c r="L317" s="91" t="n"/>
      <c r="M317" s="92">
        <f>IF(A317="","",IFERROR(H317*L317,0))</f>
        <v/>
      </c>
      <c r="N317" s="87" t="n"/>
      <c r="O317" s="54">
        <f>IF(A317="","",IF(H317&lt;G317,"安全在庫未満","正常"))</f>
        <v/>
      </c>
      <c r="P317" s="30" t="n"/>
    </row>
    <row r="318">
      <c r="A318" s="30" t="n"/>
      <c r="B318" s="30" t="n"/>
      <c r="C318" s="30" t="n"/>
      <c r="D318" s="30" t="n"/>
      <c r="E318" s="30" t="n"/>
      <c r="F318" s="30" t="n"/>
      <c r="G318" s="89" t="n"/>
      <c r="H318" s="89" t="n"/>
      <c r="I318" s="30" t="n"/>
      <c r="J318" s="30" t="n"/>
      <c r="K318" s="30" t="n"/>
      <c r="L318" s="91" t="n"/>
      <c r="M318" s="92">
        <f>IF(A318="","",IFERROR(H318*L318,0))</f>
        <v/>
      </c>
      <c r="N318" s="87" t="n"/>
      <c r="O318" s="54">
        <f>IF(A318="","",IF(H318&lt;G318,"安全在庫未満","正常"))</f>
        <v/>
      </c>
      <c r="P318" s="30" t="n"/>
    </row>
    <row r="319">
      <c r="A319" s="30" t="n"/>
      <c r="B319" s="30" t="n"/>
      <c r="C319" s="30" t="n"/>
      <c r="D319" s="30" t="n"/>
      <c r="E319" s="30" t="n"/>
      <c r="F319" s="30" t="n"/>
      <c r="G319" s="89" t="n"/>
      <c r="H319" s="89" t="n"/>
      <c r="I319" s="30" t="n"/>
      <c r="J319" s="30" t="n"/>
      <c r="K319" s="30" t="n"/>
      <c r="L319" s="91" t="n"/>
      <c r="M319" s="92">
        <f>IF(A319="","",IFERROR(H319*L319,0))</f>
        <v/>
      </c>
      <c r="N319" s="87" t="n"/>
      <c r="O319" s="54">
        <f>IF(A319="","",IF(H319&lt;G319,"安全在庫未満","正常"))</f>
        <v/>
      </c>
      <c r="P319" s="30" t="n"/>
    </row>
    <row r="320">
      <c r="A320" s="30" t="n"/>
      <c r="B320" s="30" t="n"/>
      <c r="C320" s="30" t="n"/>
      <c r="D320" s="30" t="n"/>
      <c r="E320" s="30" t="n"/>
      <c r="F320" s="30" t="n"/>
      <c r="G320" s="89" t="n"/>
      <c r="H320" s="89" t="n"/>
      <c r="I320" s="30" t="n"/>
      <c r="J320" s="30" t="n"/>
      <c r="K320" s="30" t="n"/>
      <c r="L320" s="91" t="n"/>
      <c r="M320" s="92">
        <f>IF(A320="","",IFERROR(H320*L320,0))</f>
        <v/>
      </c>
      <c r="N320" s="87" t="n"/>
      <c r="O320" s="54">
        <f>IF(A320="","",IF(H320&lt;G320,"安全在庫未満","正常"))</f>
        <v/>
      </c>
      <c r="P320" s="30" t="n"/>
    </row>
    <row r="321">
      <c r="A321" s="30" t="n"/>
      <c r="B321" s="30" t="n"/>
      <c r="C321" s="30" t="n"/>
      <c r="D321" s="30" t="n"/>
      <c r="E321" s="30" t="n"/>
      <c r="F321" s="30" t="n"/>
      <c r="G321" s="89" t="n"/>
      <c r="H321" s="89" t="n"/>
      <c r="I321" s="30" t="n"/>
      <c r="J321" s="30" t="n"/>
      <c r="K321" s="30" t="n"/>
      <c r="L321" s="91" t="n"/>
      <c r="M321" s="92">
        <f>IF(A321="","",IFERROR(H321*L321,0))</f>
        <v/>
      </c>
      <c r="N321" s="87" t="n"/>
      <c r="O321" s="54">
        <f>IF(A321="","",IF(H321&lt;G321,"安全在庫未満","正常"))</f>
        <v/>
      </c>
      <c r="P321" s="30" t="n"/>
    </row>
    <row r="322">
      <c r="A322" s="30" t="n"/>
      <c r="B322" s="30" t="n"/>
      <c r="C322" s="30" t="n"/>
      <c r="D322" s="30" t="n"/>
      <c r="E322" s="30" t="n"/>
      <c r="F322" s="30" t="n"/>
      <c r="G322" s="89" t="n"/>
      <c r="H322" s="89" t="n"/>
      <c r="I322" s="30" t="n"/>
      <c r="J322" s="30" t="n"/>
      <c r="K322" s="30" t="n"/>
      <c r="L322" s="91" t="n"/>
      <c r="M322" s="92">
        <f>IF(A322="","",IFERROR(H322*L322,0))</f>
        <v/>
      </c>
      <c r="N322" s="87" t="n"/>
      <c r="O322" s="54">
        <f>IF(A322="","",IF(H322&lt;G322,"安全在庫未満","正常"))</f>
        <v/>
      </c>
      <c r="P322" s="30" t="n"/>
    </row>
    <row r="323">
      <c r="A323" s="30" t="n"/>
      <c r="B323" s="30" t="n"/>
      <c r="C323" s="30" t="n"/>
      <c r="D323" s="30" t="n"/>
      <c r="E323" s="30" t="n"/>
      <c r="F323" s="30" t="n"/>
      <c r="G323" s="89" t="n"/>
      <c r="H323" s="89" t="n"/>
      <c r="I323" s="30" t="n"/>
      <c r="J323" s="30" t="n"/>
      <c r="K323" s="30" t="n"/>
      <c r="L323" s="91" t="n"/>
      <c r="M323" s="92">
        <f>IF(A323="","",IFERROR(H323*L323,0))</f>
        <v/>
      </c>
      <c r="N323" s="87" t="n"/>
      <c r="O323" s="54">
        <f>IF(A323="","",IF(H323&lt;G323,"安全在庫未満","正常"))</f>
        <v/>
      </c>
      <c r="P323" s="30" t="n"/>
    </row>
    <row r="324">
      <c r="A324" s="30" t="n"/>
      <c r="B324" s="30" t="n"/>
      <c r="C324" s="30" t="n"/>
      <c r="D324" s="30" t="n"/>
      <c r="E324" s="30" t="n"/>
      <c r="F324" s="30" t="n"/>
      <c r="G324" s="89" t="n"/>
      <c r="H324" s="89" t="n"/>
      <c r="I324" s="30" t="n"/>
      <c r="J324" s="30" t="n"/>
      <c r="K324" s="30" t="n"/>
      <c r="L324" s="91" t="n"/>
      <c r="M324" s="92">
        <f>IF(A324="","",IFERROR(H324*L324,0))</f>
        <v/>
      </c>
      <c r="N324" s="87" t="n"/>
      <c r="O324" s="54">
        <f>IF(A324="","",IF(H324&lt;G324,"安全在庫未満","正常"))</f>
        <v/>
      </c>
      <c r="P324" s="30" t="n"/>
    </row>
    <row r="325">
      <c r="A325" s="30" t="n"/>
      <c r="B325" s="30" t="n"/>
      <c r="C325" s="30" t="n"/>
      <c r="D325" s="30" t="n"/>
      <c r="E325" s="30" t="n"/>
      <c r="F325" s="30" t="n"/>
      <c r="G325" s="89" t="n"/>
      <c r="H325" s="89" t="n"/>
      <c r="I325" s="30" t="n"/>
      <c r="J325" s="30" t="n"/>
      <c r="K325" s="30" t="n"/>
      <c r="L325" s="91" t="n"/>
      <c r="M325" s="92">
        <f>IF(A325="","",IFERROR(H325*L325,0))</f>
        <v/>
      </c>
      <c r="N325" s="87" t="n"/>
      <c r="O325" s="54">
        <f>IF(A325="","",IF(H325&lt;G325,"安全在庫未満","正常"))</f>
        <v/>
      </c>
      <c r="P325" s="30" t="n"/>
    </row>
    <row r="326">
      <c r="A326" s="30" t="n"/>
      <c r="B326" s="30" t="n"/>
      <c r="C326" s="30" t="n"/>
      <c r="D326" s="30" t="n"/>
      <c r="E326" s="30" t="n"/>
      <c r="F326" s="30" t="n"/>
      <c r="G326" s="89" t="n"/>
      <c r="H326" s="89" t="n"/>
      <c r="I326" s="30" t="n"/>
      <c r="J326" s="30" t="n"/>
      <c r="K326" s="30" t="n"/>
      <c r="L326" s="91" t="n"/>
      <c r="M326" s="92">
        <f>IF(A326="","",IFERROR(H326*L326,0))</f>
        <v/>
      </c>
      <c r="N326" s="87" t="n"/>
      <c r="O326" s="54">
        <f>IF(A326="","",IF(H326&lt;G326,"安全在庫未満","正常"))</f>
        <v/>
      </c>
      <c r="P326" s="30" t="n"/>
    </row>
    <row r="327">
      <c r="A327" s="30" t="n"/>
      <c r="B327" s="30" t="n"/>
      <c r="C327" s="30" t="n"/>
      <c r="D327" s="30" t="n"/>
      <c r="E327" s="30" t="n"/>
      <c r="F327" s="30" t="n"/>
      <c r="G327" s="89" t="n"/>
      <c r="H327" s="89" t="n"/>
      <c r="I327" s="30" t="n"/>
      <c r="J327" s="30" t="n"/>
      <c r="K327" s="30" t="n"/>
      <c r="L327" s="91" t="n"/>
      <c r="M327" s="92">
        <f>IF(A327="","",IFERROR(H327*L327,0))</f>
        <v/>
      </c>
      <c r="N327" s="87" t="n"/>
      <c r="O327" s="54">
        <f>IF(A327="","",IF(H327&lt;G327,"安全在庫未満","正常"))</f>
        <v/>
      </c>
      <c r="P327" s="30" t="n"/>
    </row>
    <row r="328">
      <c r="A328" s="30" t="n"/>
      <c r="B328" s="30" t="n"/>
      <c r="C328" s="30" t="n"/>
      <c r="D328" s="30" t="n"/>
      <c r="E328" s="30" t="n"/>
      <c r="F328" s="30" t="n"/>
      <c r="G328" s="89" t="n"/>
      <c r="H328" s="89" t="n"/>
      <c r="I328" s="30" t="n"/>
      <c r="J328" s="30" t="n"/>
      <c r="K328" s="30" t="n"/>
      <c r="L328" s="91" t="n"/>
      <c r="M328" s="92">
        <f>IF(A328="","",IFERROR(H328*L328,0))</f>
        <v/>
      </c>
      <c r="N328" s="87" t="n"/>
      <c r="O328" s="54">
        <f>IF(A328="","",IF(H328&lt;G328,"安全在庫未満","正常"))</f>
        <v/>
      </c>
      <c r="P328" s="30" t="n"/>
    </row>
    <row r="329">
      <c r="A329" s="30" t="n"/>
      <c r="B329" s="30" t="n"/>
      <c r="C329" s="30" t="n"/>
      <c r="D329" s="30" t="n"/>
      <c r="E329" s="30" t="n"/>
      <c r="F329" s="30" t="n"/>
      <c r="G329" s="89" t="n"/>
      <c r="H329" s="89" t="n"/>
      <c r="I329" s="30" t="n"/>
      <c r="J329" s="30" t="n"/>
      <c r="K329" s="30" t="n"/>
      <c r="L329" s="91" t="n"/>
      <c r="M329" s="92">
        <f>IF(A329="","",IFERROR(H329*L329,0))</f>
        <v/>
      </c>
      <c r="N329" s="87" t="n"/>
      <c r="O329" s="54">
        <f>IF(A329="","",IF(H329&lt;G329,"安全在庫未満","正常"))</f>
        <v/>
      </c>
      <c r="P329" s="30" t="n"/>
    </row>
    <row r="330">
      <c r="A330" s="30" t="n"/>
      <c r="B330" s="30" t="n"/>
      <c r="C330" s="30" t="n"/>
      <c r="D330" s="30" t="n"/>
      <c r="E330" s="30" t="n"/>
      <c r="F330" s="30" t="n"/>
      <c r="G330" s="89" t="n"/>
      <c r="H330" s="89" t="n"/>
      <c r="I330" s="30" t="n"/>
      <c r="J330" s="30" t="n"/>
      <c r="K330" s="30" t="n"/>
      <c r="L330" s="91" t="n"/>
      <c r="M330" s="92">
        <f>IF(A330="","",IFERROR(H330*L330,0))</f>
        <v/>
      </c>
      <c r="N330" s="87" t="n"/>
      <c r="O330" s="54">
        <f>IF(A330="","",IF(H330&lt;G330,"安全在庫未満","正常"))</f>
        <v/>
      </c>
      <c r="P330" s="30" t="n"/>
    </row>
    <row r="331">
      <c r="A331" s="30" t="n"/>
      <c r="B331" s="30" t="n"/>
      <c r="C331" s="30" t="n"/>
      <c r="D331" s="30" t="n"/>
      <c r="E331" s="30" t="n"/>
      <c r="F331" s="30" t="n"/>
      <c r="G331" s="89" t="n"/>
      <c r="H331" s="89" t="n"/>
      <c r="I331" s="30" t="n"/>
      <c r="J331" s="30" t="n"/>
      <c r="K331" s="30" t="n"/>
      <c r="L331" s="91" t="n"/>
      <c r="M331" s="92">
        <f>IF(A331="","",IFERROR(H331*L331,0))</f>
        <v/>
      </c>
      <c r="N331" s="87" t="n"/>
      <c r="O331" s="54">
        <f>IF(A331="","",IF(H331&lt;G331,"安全在庫未満","正常"))</f>
        <v/>
      </c>
      <c r="P331" s="30" t="n"/>
    </row>
    <row r="332">
      <c r="A332" s="30" t="n"/>
      <c r="B332" s="30" t="n"/>
      <c r="C332" s="30" t="n"/>
      <c r="D332" s="30" t="n"/>
      <c r="E332" s="30" t="n"/>
      <c r="F332" s="30" t="n"/>
      <c r="G332" s="89" t="n"/>
      <c r="H332" s="89" t="n"/>
      <c r="I332" s="30" t="n"/>
      <c r="J332" s="30" t="n"/>
      <c r="K332" s="30" t="n"/>
      <c r="L332" s="91" t="n"/>
      <c r="M332" s="92">
        <f>IF(A332="","",IFERROR(H332*L332,0))</f>
        <v/>
      </c>
      <c r="N332" s="87" t="n"/>
      <c r="O332" s="54">
        <f>IF(A332="","",IF(H332&lt;G332,"安全在庫未満","正常"))</f>
        <v/>
      </c>
      <c r="P332" s="30" t="n"/>
    </row>
    <row r="333">
      <c r="A333" s="30" t="n"/>
      <c r="B333" s="30" t="n"/>
      <c r="C333" s="30" t="n"/>
      <c r="D333" s="30" t="n"/>
      <c r="E333" s="30" t="n"/>
      <c r="F333" s="30" t="n"/>
      <c r="G333" s="89" t="n"/>
      <c r="H333" s="89" t="n"/>
      <c r="I333" s="30" t="n"/>
      <c r="J333" s="30" t="n"/>
      <c r="K333" s="30" t="n"/>
      <c r="L333" s="91" t="n"/>
      <c r="M333" s="92">
        <f>IF(A333="","",IFERROR(H333*L333,0))</f>
        <v/>
      </c>
      <c r="N333" s="87" t="n"/>
      <c r="O333" s="54">
        <f>IF(A333="","",IF(H333&lt;G333,"安全在庫未満","正常"))</f>
        <v/>
      </c>
      <c r="P333" s="30" t="n"/>
    </row>
    <row r="334">
      <c r="A334" s="30" t="n"/>
      <c r="B334" s="30" t="n"/>
      <c r="C334" s="30" t="n"/>
      <c r="D334" s="30" t="n"/>
      <c r="E334" s="30" t="n"/>
      <c r="F334" s="30" t="n"/>
      <c r="G334" s="89" t="n"/>
      <c r="H334" s="89" t="n"/>
      <c r="I334" s="30" t="n"/>
      <c r="J334" s="30" t="n"/>
      <c r="K334" s="30" t="n"/>
      <c r="L334" s="91" t="n"/>
      <c r="M334" s="92">
        <f>IF(A334="","",IFERROR(H334*L334,0))</f>
        <v/>
      </c>
      <c r="N334" s="87" t="n"/>
      <c r="O334" s="54">
        <f>IF(A334="","",IF(H334&lt;G334,"安全在庫未満","正常"))</f>
        <v/>
      </c>
      <c r="P334" s="30" t="n"/>
    </row>
    <row r="335">
      <c r="A335" s="30" t="n"/>
      <c r="B335" s="30" t="n"/>
      <c r="C335" s="30" t="n"/>
      <c r="D335" s="30" t="n"/>
      <c r="E335" s="30" t="n"/>
      <c r="F335" s="30" t="n"/>
      <c r="G335" s="89" t="n"/>
      <c r="H335" s="89" t="n"/>
      <c r="I335" s="30" t="n"/>
      <c r="J335" s="30" t="n"/>
      <c r="K335" s="30" t="n"/>
      <c r="L335" s="91" t="n"/>
      <c r="M335" s="92">
        <f>IF(A335="","",IFERROR(H335*L335,0))</f>
        <v/>
      </c>
      <c r="N335" s="87" t="n"/>
      <c r="O335" s="54">
        <f>IF(A335="","",IF(H335&lt;G335,"安全在庫未満","正常"))</f>
        <v/>
      </c>
      <c r="P335" s="30" t="n"/>
    </row>
    <row r="336">
      <c r="A336" s="30" t="n"/>
      <c r="B336" s="30" t="n"/>
      <c r="C336" s="30" t="n"/>
      <c r="D336" s="30" t="n"/>
      <c r="E336" s="30" t="n"/>
      <c r="F336" s="30" t="n"/>
      <c r="G336" s="89" t="n"/>
      <c r="H336" s="89" t="n"/>
      <c r="I336" s="30" t="n"/>
      <c r="J336" s="30" t="n"/>
      <c r="K336" s="30" t="n"/>
      <c r="L336" s="91" t="n"/>
      <c r="M336" s="92">
        <f>IF(A336="","",IFERROR(H336*L336,0))</f>
        <v/>
      </c>
      <c r="N336" s="87" t="n"/>
      <c r="O336" s="54">
        <f>IF(A336="","",IF(H336&lt;G336,"安全在庫未満","正常"))</f>
        <v/>
      </c>
      <c r="P336" s="30" t="n"/>
    </row>
    <row r="337">
      <c r="A337" s="30" t="n"/>
      <c r="B337" s="30" t="n"/>
      <c r="C337" s="30" t="n"/>
      <c r="D337" s="30" t="n"/>
      <c r="E337" s="30" t="n"/>
      <c r="F337" s="30" t="n"/>
      <c r="G337" s="89" t="n"/>
      <c r="H337" s="89" t="n"/>
      <c r="I337" s="30" t="n"/>
      <c r="J337" s="30" t="n"/>
      <c r="K337" s="30" t="n"/>
      <c r="L337" s="91" t="n"/>
      <c r="M337" s="92">
        <f>IF(A337="","",IFERROR(H337*L337,0))</f>
        <v/>
      </c>
      <c r="N337" s="87" t="n"/>
      <c r="O337" s="54">
        <f>IF(A337="","",IF(H337&lt;G337,"安全在庫未満","正常"))</f>
        <v/>
      </c>
      <c r="P337" s="30" t="n"/>
    </row>
    <row r="338">
      <c r="A338" s="30" t="n"/>
      <c r="B338" s="30" t="n"/>
      <c r="C338" s="30" t="n"/>
      <c r="D338" s="30" t="n"/>
      <c r="E338" s="30" t="n"/>
      <c r="F338" s="30" t="n"/>
      <c r="G338" s="89" t="n"/>
      <c r="H338" s="89" t="n"/>
      <c r="I338" s="30" t="n"/>
      <c r="J338" s="30" t="n"/>
      <c r="K338" s="30" t="n"/>
      <c r="L338" s="91" t="n"/>
      <c r="M338" s="92">
        <f>IF(A338="","",IFERROR(H338*L338,0))</f>
        <v/>
      </c>
      <c r="N338" s="87" t="n"/>
      <c r="O338" s="54">
        <f>IF(A338="","",IF(H338&lt;G338,"安全在庫未満","正常"))</f>
        <v/>
      </c>
      <c r="P338" s="30" t="n"/>
    </row>
    <row r="339">
      <c r="A339" s="30" t="n"/>
      <c r="B339" s="30" t="n"/>
      <c r="C339" s="30" t="n"/>
      <c r="D339" s="30" t="n"/>
      <c r="E339" s="30" t="n"/>
      <c r="F339" s="30" t="n"/>
      <c r="G339" s="89" t="n"/>
      <c r="H339" s="89" t="n"/>
      <c r="I339" s="30" t="n"/>
      <c r="J339" s="30" t="n"/>
      <c r="K339" s="30" t="n"/>
      <c r="L339" s="91" t="n"/>
      <c r="M339" s="92">
        <f>IF(A339="","",IFERROR(H339*L339,0))</f>
        <v/>
      </c>
      <c r="N339" s="87" t="n"/>
      <c r="O339" s="54">
        <f>IF(A339="","",IF(H339&lt;G339,"安全在庫未満","正常"))</f>
        <v/>
      </c>
      <c r="P339" s="30" t="n"/>
    </row>
    <row r="340">
      <c r="A340" s="30" t="n"/>
      <c r="B340" s="30" t="n"/>
      <c r="C340" s="30" t="n"/>
      <c r="D340" s="30" t="n"/>
      <c r="E340" s="30" t="n"/>
      <c r="F340" s="30" t="n"/>
      <c r="G340" s="89" t="n"/>
      <c r="H340" s="89" t="n"/>
      <c r="I340" s="30" t="n"/>
      <c r="J340" s="30" t="n"/>
      <c r="K340" s="30" t="n"/>
      <c r="L340" s="91" t="n"/>
      <c r="M340" s="92">
        <f>IF(A340="","",IFERROR(H340*L340,0))</f>
        <v/>
      </c>
      <c r="N340" s="87" t="n"/>
      <c r="O340" s="54">
        <f>IF(A340="","",IF(H340&lt;G340,"安全在庫未満","正常"))</f>
        <v/>
      </c>
      <c r="P340" s="30" t="n"/>
    </row>
    <row r="341">
      <c r="A341" s="30" t="n"/>
      <c r="B341" s="30" t="n"/>
      <c r="C341" s="30" t="n"/>
      <c r="D341" s="30" t="n"/>
      <c r="E341" s="30" t="n"/>
      <c r="F341" s="30" t="n"/>
      <c r="G341" s="89" t="n"/>
      <c r="H341" s="89" t="n"/>
      <c r="I341" s="30" t="n"/>
      <c r="J341" s="30" t="n"/>
      <c r="K341" s="30" t="n"/>
      <c r="L341" s="91" t="n"/>
      <c r="M341" s="92">
        <f>IF(A341="","",IFERROR(H341*L341,0))</f>
        <v/>
      </c>
      <c r="N341" s="87" t="n"/>
      <c r="O341" s="54">
        <f>IF(A341="","",IF(H341&lt;G341,"安全在庫未満","正常"))</f>
        <v/>
      </c>
      <c r="P341" s="30" t="n"/>
    </row>
    <row r="342">
      <c r="A342" s="30" t="n"/>
      <c r="B342" s="30" t="n"/>
      <c r="C342" s="30" t="n"/>
      <c r="D342" s="30" t="n"/>
      <c r="E342" s="30" t="n"/>
      <c r="F342" s="30" t="n"/>
      <c r="G342" s="89" t="n"/>
      <c r="H342" s="89" t="n"/>
      <c r="I342" s="30" t="n"/>
      <c r="J342" s="30" t="n"/>
      <c r="K342" s="30" t="n"/>
      <c r="L342" s="91" t="n"/>
      <c r="M342" s="92">
        <f>IF(A342="","",IFERROR(H342*L342,0))</f>
        <v/>
      </c>
      <c r="N342" s="87" t="n"/>
      <c r="O342" s="54">
        <f>IF(A342="","",IF(H342&lt;G342,"安全在庫未満","正常"))</f>
        <v/>
      </c>
      <c r="P342" s="30" t="n"/>
    </row>
    <row r="343">
      <c r="A343" s="30" t="n"/>
      <c r="B343" s="30" t="n"/>
      <c r="C343" s="30" t="n"/>
      <c r="D343" s="30" t="n"/>
      <c r="E343" s="30" t="n"/>
      <c r="F343" s="30" t="n"/>
      <c r="G343" s="89" t="n"/>
      <c r="H343" s="89" t="n"/>
      <c r="I343" s="30" t="n"/>
      <c r="J343" s="30" t="n"/>
      <c r="K343" s="30" t="n"/>
      <c r="L343" s="91" t="n"/>
      <c r="M343" s="92">
        <f>IF(A343="","",IFERROR(H343*L343,0))</f>
        <v/>
      </c>
      <c r="N343" s="87" t="n"/>
      <c r="O343" s="54">
        <f>IF(A343="","",IF(H343&lt;G343,"安全在庫未満","正常"))</f>
        <v/>
      </c>
      <c r="P343" s="30" t="n"/>
    </row>
    <row r="344">
      <c r="A344" s="30" t="n"/>
      <c r="B344" s="30" t="n"/>
      <c r="C344" s="30" t="n"/>
      <c r="D344" s="30" t="n"/>
      <c r="E344" s="30" t="n"/>
      <c r="F344" s="30" t="n"/>
      <c r="G344" s="89" t="n"/>
      <c r="H344" s="89" t="n"/>
      <c r="I344" s="30" t="n"/>
      <c r="J344" s="30" t="n"/>
      <c r="K344" s="30" t="n"/>
      <c r="L344" s="91" t="n"/>
      <c r="M344" s="92">
        <f>IF(A344="","",IFERROR(H344*L344,0))</f>
        <v/>
      </c>
      <c r="N344" s="87" t="n"/>
      <c r="O344" s="54">
        <f>IF(A344="","",IF(H344&lt;G344,"安全在庫未満","正常"))</f>
        <v/>
      </c>
      <c r="P344" s="30" t="n"/>
    </row>
    <row r="345">
      <c r="A345" s="30" t="n"/>
      <c r="B345" s="30" t="n"/>
      <c r="C345" s="30" t="n"/>
      <c r="D345" s="30" t="n"/>
      <c r="E345" s="30" t="n"/>
      <c r="F345" s="30" t="n"/>
      <c r="G345" s="89" t="n"/>
      <c r="H345" s="89" t="n"/>
      <c r="I345" s="30" t="n"/>
      <c r="J345" s="30" t="n"/>
      <c r="K345" s="30" t="n"/>
      <c r="L345" s="91" t="n"/>
      <c r="M345" s="92">
        <f>IF(A345="","",IFERROR(H345*L345,0))</f>
        <v/>
      </c>
      <c r="N345" s="87" t="n"/>
      <c r="O345" s="54">
        <f>IF(A345="","",IF(H345&lt;G345,"安全在庫未満","正常"))</f>
        <v/>
      </c>
      <c r="P345" s="30" t="n"/>
    </row>
    <row r="346">
      <c r="A346" s="30" t="n"/>
      <c r="B346" s="30" t="n"/>
      <c r="C346" s="30" t="n"/>
      <c r="D346" s="30" t="n"/>
      <c r="E346" s="30" t="n"/>
      <c r="F346" s="30" t="n"/>
      <c r="G346" s="89" t="n"/>
      <c r="H346" s="89" t="n"/>
      <c r="I346" s="30" t="n"/>
      <c r="J346" s="30" t="n"/>
      <c r="K346" s="30" t="n"/>
      <c r="L346" s="91" t="n"/>
      <c r="M346" s="92">
        <f>IF(A346="","",IFERROR(H346*L346,0))</f>
        <v/>
      </c>
      <c r="N346" s="87" t="n"/>
      <c r="O346" s="54">
        <f>IF(A346="","",IF(H346&lt;G346,"安全在庫未満","正常"))</f>
        <v/>
      </c>
      <c r="P346" s="30" t="n"/>
    </row>
    <row r="347">
      <c r="A347" s="30" t="n"/>
      <c r="B347" s="30" t="n"/>
      <c r="C347" s="30" t="n"/>
      <c r="D347" s="30" t="n"/>
      <c r="E347" s="30" t="n"/>
      <c r="F347" s="30" t="n"/>
      <c r="G347" s="89" t="n"/>
      <c r="H347" s="89" t="n"/>
      <c r="I347" s="30" t="n"/>
      <c r="J347" s="30" t="n"/>
      <c r="K347" s="30" t="n"/>
      <c r="L347" s="91" t="n"/>
      <c r="M347" s="92">
        <f>IF(A347="","",IFERROR(H347*L347,0))</f>
        <v/>
      </c>
      <c r="N347" s="87" t="n"/>
      <c r="O347" s="54">
        <f>IF(A347="","",IF(H347&lt;G347,"安全在庫未満","正常"))</f>
        <v/>
      </c>
      <c r="P347" s="30" t="n"/>
    </row>
    <row r="348">
      <c r="A348" s="30" t="n"/>
      <c r="B348" s="30" t="n"/>
      <c r="C348" s="30" t="n"/>
      <c r="D348" s="30" t="n"/>
      <c r="E348" s="30" t="n"/>
      <c r="F348" s="30" t="n"/>
      <c r="G348" s="89" t="n"/>
      <c r="H348" s="89" t="n"/>
      <c r="I348" s="30" t="n"/>
      <c r="J348" s="30" t="n"/>
      <c r="K348" s="30" t="n"/>
      <c r="L348" s="91" t="n"/>
      <c r="M348" s="92">
        <f>IF(A348="","",IFERROR(H348*L348,0))</f>
        <v/>
      </c>
      <c r="N348" s="87" t="n"/>
      <c r="O348" s="54">
        <f>IF(A348="","",IF(H348&lt;G348,"安全在庫未満","正常"))</f>
        <v/>
      </c>
      <c r="P348" s="30" t="n"/>
    </row>
    <row r="349">
      <c r="A349" s="30" t="n"/>
      <c r="B349" s="30" t="n"/>
      <c r="C349" s="30" t="n"/>
      <c r="D349" s="30" t="n"/>
      <c r="E349" s="30" t="n"/>
      <c r="F349" s="30" t="n"/>
      <c r="G349" s="89" t="n"/>
      <c r="H349" s="89" t="n"/>
      <c r="I349" s="30" t="n"/>
      <c r="J349" s="30" t="n"/>
      <c r="K349" s="30" t="n"/>
      <c r="L349" s="91" t="n"/>
      <c r="M349" s="92">
        <f>IF(A349="","",IFERROR(H349*L349,0))</f>
        <v/>
      </c>
      <c r="N349" s="87" t="n"/>
      <c r="O349" s="54">
        <f>IF(A349="","",IF(H349&lt;G349,"安全在庫未満","正常"))</f>
        <v/>
      </c>
      <c r="P349" s="30" t="n"/>
    </row>
    <row r="350">
      <c r="A350" s="30" t="n"/>
      <c r="B350" s="30" t="n"/>
      <c r="C350" s="30" t="n"/>
      <c r="D350" s="30" t="n"/>
      <c r="E350" s="30" t="n"/>
      <c r="F350" s="30" t="n"/>
      <c r="G350" s="89" t="n"/>
      <c r="H350" s="89" t="n"/>
      <c r="I350" s="30" t="n"/>
      <c r="J350" s="30" t="n"/>
      <c r="K350" s="30" t="n"/>
      <c r="L350" s="91" t="n"/>
      <c r="M350" s="92">
        <f>IF(A350="","",IFERROR(H350*L350,0))</f>
        <v/>
      </c>
      <c r="N350" s="87" t="n"/>
      <c r="O350" s="54">
        <f>IF(A350="","",IF(H350&lt;G350,"安全在庫未満","正常"))</f>
        <v/>
      </c>
      <c r="P350" s="30" t="n"/>
    </row>
    <row r="351">
      <c r="A351" s="30" t="n"/>
      <c r="B351" s="30" t="n"/>
      <c r="C351" s="30" t="n"/>
      <c r="D351" s="30" t="n"/>
      <c r="E351" s="30" t="n"/>
      <c r="F351" s="30" t="n"/>
      <c r="G351" s="89" t="n"/>
      <c r="H351" s="89" t="n"/>
      <c r="I351" s="30" t="n"/>
      <c r="J351" s="30" t="n"/>
      <c r="K351" s="30" t="n"/>
      <c r="L351" s="91" t="n"/>
      <c r="M351" s="92">
        <f>IF(A351="","",IFERROR(H351*L351,0))</f>
        <v/>
      </c>
      <c r="N351" s="87" t="n"/>
      <c r="O351" s="54">
        <f>IF(A351="","",IF(H351&lt;G351,"安全在庫未満","正常"))</f>
        <v/>
      </c>
      <c r="P351" s="30" t="n"/>
    </row>
    <row r="352">
      <c r="A352" s="30" t="n"/>
      <c r="B352" s="30" t="n"/>
      <c r="C352" s="30" t="n"/>
      <c r="D352" s="30" t="n"/>
      <c r="E352" s="30" t="n"/>
      <c r="F352" s="30" t="n"/>
      <c r="G352" s="89" t="n"/>
      <c r="H352" s="89" t="n"/>
      <c r="I352" s="30" t="n"/>
      <c r="J352" s="30" t="n"/>
      <c r="K352" s="30" t="n"/>
      <c r="L352" s="91" t="n"/>
      <c r="M352" s="92">
        <f>IF(A352="","",IFERROR(H352*L352,0))</f>
        <v/>
      </c>
      <c r="N352" s="87" t="n"/>
      <c r="O352" s="54">
        <f>IF(A352="","",IF(H352&lt;G352,"安全在庫未満","正常"))</f>
        <v/>
      </c>
      <c r="P352" s="30" t="n"/>
    </row>
    <row r="353">
      <c r="A353" s="30" t="n"/>
      <c r="B353" s="30" t="n"/>
      <c r="C353" s="30" t="n"/>
      <c r="D353" s="30" t="n"/>
      <c r="E353" s="30" t="n"/>
      <c r="F353" s="30" t="n"/>
      <c r="G353" s="89" t="n"/>
      <c r="H353" s="89" t="n"/>
      <c r="I353" s="30" t="n"/>
      <c r="J353" s="30" t="n"/>
      <c r="K353" s="30" t="n"/>
      <c r="L353" s="91" t="n"/>
      <c r="M353" s="92">
        <f>IF(A353="","",IFERROR(H353*L353,0))</f>
        <v/>
      </c>
      <c r="N353" s="87" t="n"/>
      <c r="O353" s="54">
        <f>IF(A353="","",IF(H353&lt;G353,"安全在庫未満","正常"))</f>
        <v/>
      </c>
      <c r="P353" s="30" t="n"/>
    </row>
    <row r="354">
      <c r="A354" s="30" t="n"/>
      <c r="B354" s="30" t="n"/>
      <c r="C354" s="30" t="n"/>
      <c r="D354" s="30" t="n"/>
      <c r="E354" s="30" t="n"/>
      <c r="F354" s="30" t="n"/>
      <c r="G354" s="89" t="n"/>
      <c r="H354" s="89" t="n"/>
      <c r="I354" s="30" t="n"/>
      <c r="J354" s="30" t="n"/>
      <c r="K354" s="30" t="n"/>
      <c r="L354" s="91" t="n"/>
      <c r="M354" s="92">
        <f>IF(A354="","",IFERROR(H354*L354,0))</f>
        <v/>
      </c>
      <c r="N354" s="87" t="n"/>
      <c r="O354" s="54">
        <f>IF(A354="","",IF(H354&lt;G354,"安全在庫未満","正常"))</f>
        <v/>
      </c>
      <c r="P354" s="30" t="n"/>
    </row>
    <row r="355">
      <c r="A355" s="30" t="n"/>
      <c r="B355" s="30" t="n"/>
      <c r="C355" s="30" t="n"/>
      <c r="D355" s="30" t="n"/>
      <c r="E355" s="30" t="n"/>
      <c r="F355" s="30" t="n"/>
      <c r="G355" s="89" t="n"/>
      <c r="H355" s="89" t="n"/>
      <c r="I355" s="30" t="n"/>
      <c r="J355" s="30" t="n"/>
      <c r="K355" s="30" t="n"/>
      <c r="L355" s="91" t="n"/>
      <c r="M355" s="92">
        <f>IF(A355="","",IFERROR(H355*L355,0))</f>
        <v/>
      </c>
      <c r="N355" s="87" t="n"/>
      <c r="O355" s="54">
        <f>IF(A355="","",IF(H355&lt;G355,"安全在庫未満","正常"))</f>
        <v/>
      </c>
      <c r="P355" s="30" t="n"/>
    </row>
    <row r="356">
      <c r="A356" s="30" t="n"/>
      <c r="B356" s="30" t="n"/>
      <c r="C356" s="30" t="n"/>
      <c r="D356" s="30" t="n"/>
      <c r="E356" s="30" t="n"/>
      <c r="F356" s="30" t="n"/>
      <c r="G356" s="89" t="n"/>
      <c r="H356" s="89" t="n"/>
      <c r="I356" s="30" t="n"/>
      <c r="J356" s="30" t="n"/>
      <c r="K356" s="30" t="n"/>
      <c r="L356" s="91" t="n"/>
      <c r="M356" s="92">
        <f>IF(A356="","",IFERROR(H356*L356,0))</f>
        <v/>
      </c>
      <c r="N356" s="87" t="n"/>
      <c r="O356" s="54">
        <f>IF(A356="","",IF(H356&lt;G356,"安全在庫未満","正常"))</f>
        <v/>
      </c>
      <c r="P356" s="30" t="n"/>
    </row>
    <row r="357">
      <c r="A357" s="30" t="n"/>
      <c r="B357" s="30" t="n"/>
      <c r="C357" s="30" t="n"/>
      <c r="D357" s="30" t="n"/>
      <c r="E357" s="30" t="n"/>
      <c r="F357" s="30" t="n"/>
      <c r="G357" s="89" t="n"/>
      <c r="H357" s="89" t="n"/>
      <c r="I357" s="30" t="n"/>
      <c r="J357" s="30" t="n"/>
      <c r="K357" s="30" t="n"/>
      <c r="L357" s="91" t="n"/>
      <c r="M357" s="92">
        <f>IF(A357="","",IFERROR(H357*L357,0))</f>
        <v/>
      </c>
      <c r="N357" s="87" t="n"/>
      <c r="O357" s="54">
        <f>IF(A357="","",IF(H357&lt;G357,"安全在庫未満","正常"))</f>
        <v/>
      </c>
      <c r="P357" s="30" t="n"/>
    </row>
    <row r="358">
      <c r="A358" s="30" t="n"/>
      <c r="B358" s="30" t="n"/>
      <c r="C358" s="30" t="n"/>
      <c r="D358" s="30" t="n"/>
      <c r="E358" s="30" t="n"/>
      <c r="F358" s="30" t="n"/>
      <c r="G358" s="89" t="n"/>
      <c r="H358" s="89" t="n"/>
      <c r="I358" s="30" t="n"/>
      <c r="J358" s="30" t="n"/>
      <c r="K358" s="30" t="n"/>
      <c r="L358" s="91" t="n"/>
      <c r="M358" s="92">
        <f>IF(A358="","",IFERROR(H358*L358,0))</f>
        <v/>
      </c>
      <c r="N358" s="87" t="n"/>
      <c r="O358" s="54">
        <f>IF(A358="","",IF(H358&lt;G358,"安全在庫未満","正常"))</f>
        <v/>
      </c>
      <c r="P358" s="30" t="n"/>
    </row>
    <row r="359">
      <c r="A359" s="30" t="n"/>
      <c r="B359" s="30" t="n"/>
      <c r="C359" s="30" t="n"/>
      <c r="D359" s="30" t="n"/>
      <c r="E359" s="30" t="n"/>
      <c r="F359" s="30" t="n"/>
      <c r="G359" s="89" t="n"/>
      <c r="H359" s="89" t="n"/>
      <c r="I359" s="30" t="n"/>
      <c r="J359" s="30" t="n"/>
      <c r="K359" s="30" t="n"/>
      <c r="L359" s="91" t="n"/>
      <c r="M359" s="92">
        <f>IF(A359="","",IFERROR(H359*L359,0))</f>
        <v/>
      </c>
      <c r="N359" s="87" t="n"/>
      <c r="O359" s="54">
        <f>IF(A359="","",IF(H359&lt;G359,"安全在庫未満","正常"))</f>
        <v/>
      </c>
      <c r="P359" s="30" t="n"/>
    </row>
    <row r="360">
      <c r="A360" s="30" t="n"/>
      <c r="B360" s="30" t="n"/>
      <c r="C360" s="30" t="n"/>
      <c r="D360" s="30" t="n"/>
      <c r="E360" s="30" t="n"/>
      <c r="F360" s="30" t="n"/>
      <c r="G360" s="89" t="n"/>
      <c r="H360" s="89" t="n"/>
      <c r="I360" s="30" t="n"/>
      <c r="J360" s="30" t="n"/>
      <c r="K360" s="30" t="n"/>
      <c r="L360" s="91" t="n"/>
      <c r="M360" s="92">
        <f>IF(A360="","",IFERROR(H360*L360,0))</f>
        <v/>
      </c>
      <c r="N360" s="87" t="n"/>
      <c r="O360" s="54">
        <f>IF(A360="","",IF(H360&lt;G360,"安全在庫未満","正常"))</f>
        <v/>
      </c>
      <c r="P360" s="30" t="n"/>
    </row>
    <row r="361">
      <c r="A361" s="30" t="n"/>
      <c r="B361" s="30" t="n"/>
      <c r="C361" s="30" t="n"/>
      <c r="D361" s="30" t="n"/>
      <c r="E361" s="30" t="n"/>
      <c r="F361" s="30" t="n"/>
      <c r="G361" s="89" t="n"/>
      <c r="H361" s="89" t="n"/>
      <c r="I361" s="30" t="n"/>
      <c r="J361" s="30" t="n"/>
      <c r="K361" s="30" t="n"/>
      <c r="L361" s="91" t="n"/>
      <c r="M361" s="92">
        <f>IF(A361="","",IFERROR(H361*L361,0))</f>
        <v/>
      </c>
      <c r="N361" s="87" t="n"/>
      <c r="O361" s="54">
        <f>IF(A361="","",IF(H361&lt;G361,"安全在庫未満","正常"))</f>
        <v/>
      </c>
      <c r="P361" s="30" t="n"/>
    </row>
    <row r="362">
      <c r="A362" s="30" t="n"/>
      <c r="B362" s="30" t="n"/>
      <c r="C362" s="30" t="n"/>
      <c r="D362" s="30" t="n"/>
      <c r="E362" s="30" t="n"/>
      <c r="F362" s="30" t="n"/>
      <c r="G362" s="89" t="n"/>
      <c r="H362" s="89" t="n"/>
      <c r="I362" s="30" t="n"/>
      <c r="J362" s="30" t="n"/>
      <c r="K362" s="30" t="n"/>
      <c r="L362" s="91" t="n"/>
      <c r="M362" s="92">
        <f>IF(A362="","",IFERROR(H362*L362,0))</f>
        <v/>
      </c>
      <c r="N362" s="87" t="n"/>
      <c r="O362" s="54">
        <f>IF(A362="","",IF(H362&lt;G362,"安全在庫未満","正常"))</f>
        <v/>
      </c>
      <c r="P362" s="30" t="n"/>
    </row>
    <row r="363">
      <c r="A363" s="30" t="n"/>
      <c r="B363" s="30" t="n"/>
      <c r="C363" s="30" t="n"/>
      <c r="D363" s="30" t="n"/>
      <c r="E363" s="30" t="n"/>
      <c r="F363" s="30" t="n"/>
      <c r="G363" s="89" t="n"/>
      <c r="H363" s="89" t="n"/>
      <c r="I363" s="30" t="n"/>
      <c r="J363" s="30" t="n"/>
      <c r="K363" s="30" t="n"/>
      <c r="L363" s="91" t="n"/>
      <c r="M363" s="92">
        <f>IF(A363="","",IFERROR(H363*L363,0))</f>
        <v/>
      </c>
      <c r="N363" s="87" t="n"/>
      <c r="O363" s="54">
        <f>IF(A363="","",IF(H363&lt;G363,"安全在庫未満","正常"))</f>
        <v/>
      </c>
      <c r="P363" s="30" t="n"/>
    </row>
    <row r="364">
      <c r="A364" s="30" t="n"/>
      <c r="B364" s="30" t="n"/>
      <c r="C364" s="30" t="n"/>
      <c r="D364" s="30" t="n"/>
      <c r="E364" s="30" t="n"/>
      <c r="F364" s="30" t="n"/>
      <c r="G364" s="89" t="n"/>
      <c r="H364" s="89" t="n"/>
      <c r="I364" s="30" t="n"/>
      <c r="J364" s="30" t="n"/>
      <c r="K364" s="30" t="n"/>
      <c r="L364" s="91" t="n"/>
      <c r="M364" s="92">
        <f>IF(A364="","",IFERROR(H364*L364,0))</f>
        <v/>
      </c>
      <c r="N364" s="87" t="n"/>
      <c r="O364" s="54">
        <f>IF(A364="","",IF(H364&lt;G364,"安全在庫未満","正常"))</f>
        <v/>
      </c>
      <c r="P364" s="30" t="n"/>
    </row>
    <row r="365">
      <c r="A365" s="30" t="n"/>
      <c r="B365" s="30" t="n"/>
      <c r="C365" s="30" t="n"/>
      <c r="D365" s="30" t="n"/>
      <c r="E365" s="30" t="n"/>
      <c r="F365" s="30" t="n"/>
      <c r="G365" s="89" t="n"/>
      <c r="H365" s="89" t="n"/>
      <c r="I365" s="30" t="n"/>
      <c r="J365" s="30" t="n"/>
      <c r="K365" s="30" t="n"/>
      <c r="L365" s="91" t="n"/>
      <c r="M365" s="92">
        <f>IF(A365="","",IFERROR(H365*L365,0))</f>
        <v/>
      </c>
      <c r="N365" s="87" t="n"/>
      <c r="O365" s="54">
        <f>IF(A365="","",IF(H365&lt;G365,"安全在庫未満","正常"))</f>
        <v/>
      </c>
      <c r="P365" s="30" t="n"/>
    </row>
    <row r="366">
      <c r="A366" s="30" t="n"/>
      <c r="B366" s="30" t="n"/>
      <c r="C366" s="30" t="n"/>
      <c r="D366" s="30" t="n"/>
      <c r="E366" s="30" t="n"/>
      <c r="F366" s="30" t="n"/>
      <c r="G366" s="89" t="n"/>
      <c r="H366" s="89" t="n"/>
      <c r="I366" s="30" t="n"/>
      <c r="J366" s="30" t="n"/>
      <c r="K366" s="30" t="n"/>
      <c r="L366" s="91" t="n"/>
      <c r="M366" s="92">
        <f>IF(A366="","",IFERROR(H366*L366,0))</f>
        <v/>
      </c>
      <c r="N366" s="87" t="n"/>
      <c r="O366" s="54">
        <f>IF(A366="","",IF(H366&lt;G366,"安全在庫未満","正常"))</f>
        <v/>
      </c>
      <c r="P366" s="30" t="n"/>
    </row>
    <row r="367">
      <c r="A367" s="30" t="n"/>
      <c r="B367" s="30" t="n"/>
      <c r="C367" s="30" t="n"/>
      <c r="D367" s="30" t="n"/>
      <c r="E367" s="30" t="n"/>
      <c r="F367" s="30" t="n"/>
      <c r="G367" s="89" t="n"/>
      <c r="H367" s="89" t="n"/>
      <c r="I367" s="30" t="n"/>
      <c r="J367" s="30" t="n"/>
      <c r="K367" s="30" t="n"/>
      <c r="L367" s="91" t="n"/>
      <c r="M367" s="92">
        <f>IF(A367="","",IFERROR(H367*L367,0))</f>
        <v/>
      </c>
      <c r="N367" s="87" t="n"/>
      <c r="O367" s="54">
        <f>IF(A367="","",IF(H367&lt;G367,"安全在庫未満","正常"))</f>
        <v/>
      </c>
      <c r="P367" s="30" t="n"/>
    </row>
    <row r="368">
      <c r="A368" s="30" t="n"/>
      <c r="B368" s="30" t="n"/>
      <c r="C368" s="30" t="n"/>
      <c r="D368" s="30" t="n"/>
      <c r="E368" s="30" t="n"/>
      <c r="F368" s="30" t="n"/>
      <c r="G368" s="89" t="n"/>
      <c r="H368" s="89" t="n"/>
      <c r="I368" s="30" t="n"/>
      <c r="J368" s="30" t="n"/>
      <c r="K368" s="30" t="n"/>
      <c r="L368" s="91" t="n"/>
      <c r="M368" s="92">
        <f>IF(A368="","",IFERROR(H368*L368,0))</f>
        <v/>
      </c>
      <c r="N368" s="87" t="n"/>
      <c r="O368" s="54">
        <f>IF(A368="","",IF(H368&lt;G368,"安全在庫未満","正常"))</f>
        <v/>
      </c>
      <c r="P368" s="30" t="n"/>
    </row>
    <row r="369">
      <c r="A369" s="30" t="n"/>
      <c r="B369" s="30" t="n"/>
      <c r="C369" s="30" t="n"/>
      <c r="D369" s="30" t="n"/>
      <c r="E369" s="30" t="n"/>
      <c r="F369" s="30" t="n"/>
      <c r="G369" s="89" t="n"/>
      <c r="H369" s="89" t="n"/>
      <c r="I369" s="30" t="n"/>
      <c r="J369" s="30" t="n"/>
      <c r="K369" s="30" t="n"/>
      <c r="L369" s="91" t="n"/>
      <c r="M369" s="92">
        <f>IF(A369="","",IFERROR(H369*L369,0))</f>
        <v/>
      </c>
      <c r="N369" s="87" t="n"/>
      <c r="O369" s="54">
        <f>IF(A369="","",IF(H369&lt;G369,"安全在庫未満","正常"))</f>
        <v/>
      </c>
      <c r="P369" s="30" t="n"/>
    </row>
    <row r="370">
      <c r="A370" s="30" t="n"/>
      <c r="B370" s="30" t="n"/>
      <c r="C370" s="30" t="n"/>
      <c r="D370" s="30" t="n"/>
      <c r="E370" s="30" t="n"/>
      <c r="F370" s="30" t="n"/>
      <c r="G370" s="89" t="n"/>
      <c r="H370" s="89" t="n"/>
      <c r="I370" s="30" t="n"/>
      <c r="J370" s="30" t="n"/>
      <c r="K370" s="30" t="n"/>
      <c r="L370" s="91" t="n"/>
      <c r="M370" s="92">
        <f>IF(A370="","",IFERROR(H370*L370,0))</f>
        <v/>
      </c>
      <c r="N370" s="87" t="n"/>
      <c r="O370" s="54">
        <f>IF(A370="","",IF(H370&lt;G370,"安全在庫未満","正常"))</f>
        <v/>
      </c>
      <c r="P370" s="30" t="n"/>
    </row>
    <row r="371">
      <c r="A371" s="30" t="n"/>
      <c r="B371" s="30" t="n"/>
      <c r="C371" s="30" t="n"/>
      <c r="D371" s="30" t="n"/>
      <c r="E371" s="30" t="n"/>
      <c r="F371" s="30" t="n"/>
      <c r="G371" s="89" t="n"/>
      <c r="H371" s="89" t="n"/>
      <c r="I371" s="30" t="n"/>
      <c r="J371" s="30" t="n"/>
      <c r="K371" s="30" t="n"/>
      <c r="L371" s="91" t="n"/>
      <c r="M371" s="92">
        <f>IF(A371="","",IFERROR(H371*L371,0))</f>
        <v/>
      </c>
      <c r="N371" s="87" t="n"/>
      <c r="O371" s="54">
        <f>IF(A371="","",IF(H371&lt;G371,"安全在庫未満","正常"))</f>
        <v/>
      </c>
      <c r="P371" s="30" t="n"/>
    </row>
    <row r="372">
      <c r="A372" s="30" t="n"/>
      <c r="B372" s="30" t="n"/>
      <c r="C372" s="30" t="n"/>
      <c r="D372" s="30" t="n"/>
      <c r="E372" s="30" t="n"/>
      <c r="F372" s="30" t="n"/>
      <c r="G372" s="89" t="n"/>
      <c r="H372" s="89" t="n"/>
      <c r="I372" s="30" t="n"/>
      <c r="J372" s="30" t="n"/>
      <c r="K372" s="30" t="n"/>
      <c r="L372" s="91" t="n"/>
      <c r="M372" s="92">
        <f>IF(A372="","",IFERROR(H372*L372,0))</f>
        <v/>
      </c>
      <c r="N372" s="87" t="n"/>
      <c r="O372" s="54">
        <f>IF(A372="","",IF(H372&lt;G372,"安全在庫未満","正常"))</f>
        <v/>
      </c>
      <c r="P372" s="30" t="n"/>
    </row>
    <row r="373">
      <c r="A373" s="30" t="n"/>
      <c r="B373" s="30" t="n"/>
      <c r="C373" s="30" t="n"/>
      <c r="D373" s="30" t="n"/>
      <c r="E373" s="30" t="n"/>
      <c r="F373" s="30" t="n"/>
      <c r="G373" s="89" t="n"/>
      <c r="H373" s="89" t="n"/>
      <c r="I373" s="30" t="n"/>
      <c r="J373" s="30" t="n"/>
      <c r="K373" s="30" t="n"/>
      <c r="L373" s="91" t="n"/>
      <c r="M373" s="92">
        <f>IF(A373="","",IFERROR(H373*L373,0))</f>
        <v/>
      </c>
      <c r="N373" s="87" t="n"/>
      <c r="O373" s="54">
        <f>IF(A373="","",IF(H373&lt;G373,"安全在庫未満","正常"))</f>
        <v/>
      </c>
      <c r="P373" s="30" t="n"/>
    </row>
    <row r="374">
      <c r="A374" s="30" t="n"/>
      <c r="B374" s="30" t="n"/>
      <c r="C374" s="30" t="n"/>
      <c r="D374" s="30" t="n"/>
      <c r="E374" s="30" t="n"/>
      <c r="F374" s="30" t="n"/>
      <c r="G374" s="89" t="n"/>
      <c r="H374" s="89" t="n"/>
      <c r="I374" s="30" t="n"/>
      <c r="J374" s="30" t="n"/>
      <c r="K374" s="30" t="n"/>
      <c r="L374" s="91" t="n"/>
      <c r="M374" s="92">
        <f>IF(A374="","",IFERROR(H374*L374,0))</f>
        <v/>
      </c>
      <c r="N374" s="87" t="n"/>
      <c r="O374" s="54">
        <f>IF(A374="","",IF(H374&lt;G374,"安全在庫未満","正常"))</f>
        <v/>
      </c>
      <c r="P374" s="30" t="n"/>
    </row>
    <row r="375">
      <c r="A375" s="30" t="n"/>
      <c r="B375" s="30" t="n"/>
      <c r="C375" s="30" t="n"/>
      <c r="D375" s="30" t="n"/>
      <c r="E375" s="30" t="n"/>
      <c r="F375" s="30" t="n"/>
      <c r="G375" s="89" t="n"/>
      <c r="H375" s="89" t="n"/>
      <c r="I375" s="30" t="n"/>
      <c r="J375" s="30" t="n"/>
      <c r="K375" s="30" t="n"/>
      <c r="L375" s="91" t="n"/>
      <c r="M375" s="92">
        <f>IF(A375="","",IFERROR(H375*L375,0))</f>
        <v/>
      </c>
      <c r="N375" s="87" t="n"/>
      <c r="O375" s="54">
        <f>IF(A375="","",IF(H375&lt;G375,"安全在庫未満","正常"))</f>
        <v/>
      </c>
      <c r="P375" s="30" t="n"/>
    </row>
    <row r="376">
      <c r="A376" s="30" t="n"/>
      <c r="B376" s="30" t="n"/>
      <c r="C376" s="30" t="n"/>
      <c r="D376" s="30" t="n"/>
      <c r="E376" s="30" t="n"/>
      <c r="F376" s="30" t="n"/>
      <c r="G376" s="89" t="n"/>
      <c r="H376" s="89" t="n"/>
      <c r="I376" s="30" t="n"/>
      <c r="J376" s="30" t="n"/>
      <c r="K376" s="30" t="n"/>
      <c r="L376" s="91" t="n"/>
      <c r="M376" s="92">
        <f>IF(A376="","",IFERROR(H376*L376,0))</f>
        <v/>
      </c>
      <c r="N376" s="87" t="n"/>
      <c r="O376" s="54">
        <f>IF(A376="","",IF(H376&lt;G376,"安全在庫未満","正常"))</f>
        <v/>
      </c>
      <c r="P376" s="30" t="n"/>
    </row>
    <row r="377">
      <c r="A377" s="30" t="n"/>
      <c r="B377" s="30" t="n"/>
      <c r="C377" s="30" t="n"/>
      <c r="D377" s="30" t="n"/>
      <c r="E377" s="30" t="n"/>
      <c r="F377" s="30" t="n"/>
      <c r="G377" s="89" t="n"/>
      <c r="H377" s="89" t="n"/>
      <c r="I377" s="30" t="n"/>
      <c r="J377" s="30" t="n"/>
      <c r="K377" s="30" t="n"/>
      <c r="L377" s="91" t="n"/>
      <c r="M377" s="92">
        <f>IF(A377="","",IFERROR(H377*L377,0))</f>
        <v/>
      </c>
      <c r="N377" s="87" t="n"/>
      <c r="O377" s="54">
        <f>IF(A377="","",IF(H377&lt;G377,"安全在庫未満","正常"))</f>
        <v/>
      </c>
      <c r="P377" s="30" t="n"/>
    </row>
    <row r="378">
      <c r="A378" s="30" t="n"/>
      <c r="B378" s="30" t="n"/>
      <c r="C378" s="30" t="n"/>
      <c r="D378" s="30" t="n"/>
      <c r="E378" s="30" t="n"/>
      <c r="F378" s="30" t="n"/>
      <c r="G378" s="89" t="n"/>
      <c r="H378" s="89" t="n"/>
      <c r="I378" s="30" t="n"/>
      <c r="J378" s="30" t="n"/>
      <c r="K378" s="30" t="n"/>
      <c r="L378" s="91" t="n"/>
      <c r="M378" s="92">
        <f>IF(A378="","",IFERROR(H378*L378,0))</f>
        <v/>
      </c>
      <c r="N378" s="87" t="n"/>
      <c r="O378" s="54">
        <f>IF(A378="","",IF(H378&lt;G378,"安全在庫未満","正常"))</f>
        <v/>
      </c>
      <c r="P378" s="30" t="n"/>
    </row>
    <row r="379">
      <c r="A379" s="30" t="n"/>
      <c r="B379" s="30" t="n"/>
      <c r="C379" s="30" t="n"/>
      <c r="D379" s="30" t="n"/>
      <c r="E379" s="30" t="n"/>
      <c r="F379" s="30" t="n"/>
      <c r="G379" s="89" t="n"/>
      <c r="H379" s="89" t="n"/>
      <c r="I379" s="30" t="n"/>
      <c r="J379" s="30" t="n"/>
      <c r="K379" s="30" t="n"/>
      <c r="L379" s="91" t="n"/>
      <c r="M379" s="92">
        <f>IF(A379="","",IFERROR(H379*L379,0))</f>
        <v/>
      </c>
      <c r="N379" s="87" t="n"/>
      <c r="O379" s="54">
        <f>IF(A379="","",IF(H379&lt;G379,"安全在庫未満","正常"))</f>
        <v/>
      </c>
      <c r="P379" s="30" t="n"/>
    </row>
    <row r="380">
      <c r="A380" s="30" t="n"/>
      <c r="B380" s="30" t="n"/>
      <c r="C380" s="30" t="n"/>
      <c r="D380" s="30" t="n"/>
      <c r="E380" s="30" t="n"/>
      <c r="F380" s="30" t="n"/>
      <c r="G380" s="89" t="n"/>
      <c r="H380" s="89" t="n"/>
      <c r="I380" s="30" t="n"/>
      <c r="J380" s="30" t="n"/>
      <c r="K380" s="30" t="n"/>
      <c r="L380" s="91" t="n"/>
      <c r="M380" s="92">
        <f>IF(A380="","",IFERROR(H380*L380,0))</f>
        <v/>
      </c>
      <c r="N380" s="87" t="n"/>
      <c r="O380" s="54">
        <f>IF(A380="","",IF(H380&lt;G380,"安全在庫未満","正常"))</f>
        <v/>
      </c>
      <c r="P380" s="30" t="n"/>
    </row>
    <row r="381">
      <c r="A381" s="30" t="n"/>
      <c r="B381" s="30" t="n"/>
      <c r="C381" s="30" t="n"/>
      <c r="D381" s="30" t="n"/>
      <c r="E381" s="30" t="n"/>
      <c r="F381" s="30" t="n"/>
      <c r="G381" s="89" t="n"/>
      <c r="H381" s="89" t="n"/>
      <c r="I381" s="30" t="n"/>
      <c r="J381" s="30" t="n"/>
      <c r="K381" s="30" t="n"/>
      <c r="L381" s="91" t="n"/>
      <c r="M381" s="92">
        <f>IF(A381="","",IFERROR(H381*L381,0))</f>
        <v/>
      </c>
      <c r="N381" s="87" t="n"/>
      <c r="O381" s="54">
        <f>IF(A381="","",IF(H381&lt;G381,"安全在庫未満","正常"))</f>
        <v/>
      </c>
      <c r="P381" s="30" t="n"/>
    </row>
    <row r="382">
      <c r="A382" s="30" t="n"/>
      <c r="B382" s="30" t="n"/>
      <c r="C382" s="30" t="n"/>
      <c r="D382" s="30" t="n"/>
      <c r="E382" s="30" t="n"/>
      <c r="F382" s="30" t="n"/>
      <c r="G382" s="89" t="n"/>
      <c r="H382" s="89" t="n"/>
      <c r="I382" s="30" t="n"/>
      <c r="J382" s="30" t="n"/>
      <c r="K382" s="30" t="n"/>
      <c r="L382" s="91" t="n"/>
      <c r="M382" s="92">
        <f>IF(A382="","",IFERROR(H382*L382,0))</f>
        <v/>
      </c>
      <c r="N382" s="87" t="n"/>
      <c r="O382" s="54">
        <f>IF(A382="","",IF(H382&lt;G382,"安全在庫未満","正常"))</f>
        <v/>
      </c>
      <c r="P382" s="30" t="n"/>
    </row>
    <row r="383">
      <c r="A383" s="30" t="n"/>
      <c r="B383" s="30" t="n"/>
      <c r="C383" s="30" t="n"/>
      <c r="D383" s="30" t="n"/>
      <c r="E383" s="30" t="n"/>
      <c r="F383" s="30" t="n"/>
      <c r="G383" s="89" t="n"/>
      <c r="H383" s="89" t="n"/>
      <c r="I383" s="30" t="n"/>
      <c r="J383" s="30" t="n"/>
      <c r="K383" s="30" t="n"/>
      <c r="L383" s="91" t="n"/>
      <c r="M383" s="92">
        <f>IF(A383="","",IFERROR(H383*L383,0))</f>
        <v/>
      </c>
      <c r="N383" s="87" t="n"/>
      <c r="O383" s="54">
        <f>IF(A383="","",IF(H383&lt;G383,"安全在庫未満","正常"))</f>
        <v/>
      </c>
      <c r="P383" s="30" t="n"/>
    </row>
    <row r="384">
      <c r="A384" s="30" t="n"/>
      <c r="B384" s="30" t="n"/>
      <c r="C384" s="30" t="n"/>
      <c r="D384" s="30" t="n"/>
      <c r="E384" s="30" t="n"/>
      <c r="F384" s="30" t="n"/>
      <c r="G384" s="89" t="n"/>
      <c r="H384" s="89" t="n"/>
      <c r="I384" s="30" t="n"/>
      <c r="J384" s="30" t="n"/>
      <c r="K384" s="30" t="n"/>
      <c r="L384" s="91" t="n"/>
      <c r="M384" s="92">
        <f>IF(A384="","",IFERROR(H384*L384,0))</f>
        <v/>
      </c>
      <c r="N384" s="87" t="n"/>
      <c r="O384" s="54">
        <f>IF(A384="","",IF(H384&lt;G384,"安全在庫未満","正常"))</f>
        <v/>
      </c>
      <c r="P384" s="30" t="n"/>
    </row>
    <row r="385">
      <c r="A385" s="30" t="n"/>
      <c r="B385" s="30" t="n"/>
      <c r="C385" s="30" t="n"/>
      <c r="D385" s="30" t="n"/>
      <c r="E385" s="30" t="n"/>
      <c r="F385" s="30" t="n"/>
      <c r="G385" s="89" t="n"/>
      <c r="H385" s="89" t="n"/>
      <c r="I385" s="30" t="n"/>
      <c r="J385" s="30" t="n"/>
      <c r="K385" s="30" t="n"/>
      <c r="L385" s="91" t="n"/>
      <c r="M385" s="92">
        <f>IF(A385="","",IFERROR(H385*L385,0))</f>
        <v/>
      </c>
      <c r="N385" s="87" t="n"/>
      <c r="O385" s="54">
        <f>IF(A385="","",IF(H385&lt;G385,"安全在庫未満","正常"))</f>
        <v/>
      </c>
      <c r="P385" s="30" t="n"/>
    </row>
    <row r="386">
      <c r="A386" s="30" t="n"/>
      <c r="B386" s="30" t="n"/>
      <c r="C386" s="30" t="n"/>
      <c r="D386" s="30" t="n"/>
      <c r="E386" s="30" t="n"/>
      <c r="F386" s="30" t="n"/>
      <c r="G386" s="89" t="n"/>
      <c r="H386" s="89" t="n"/>
      <c r="I386" s="30" t="n"/>
      <c r="J386" s="30" t="n"/>
      <c r="K386" s="30" t="n"/>
      <c r="L386" s="91" t="n"/>
      <c r="M386" s="92">
        <f>IF(A386="","",IFERROR(H386*L386,0))</f>
        <v/>
      </c>
      <c r="N386" s="87" t="n"/>
      <c r="O386" s="54">
        <f>IF(A386="","",IF(H386&lt;G386,"安全在庫未満","正常"))</f>
        <v/>
      </c>
      <c r="P386" s="30" t="n"/>
    </row>
    <row r="387">
      <c r="A387" s="30" t="n"/>
      <c r="B387" s="30" t="n"/>
      <c r="C387" s="30" t="n"/>
      <c r="D387" s="30" t="n"/>
      <c r="E387" s="30" t="n"/>
      <c r="F387" s="30" t="n"/>
      <c r="G387" s="89" t="n"/>
      <c r="H387" s="89" t="n"/>
      <c r="I387" s="30" t="n"/>
      <c r="J387" s="30" t="n"/>
      <c r="K387" s="30" t="n"/>
      <c r="L387" s="91" t="n"/>
      <c r="M387" s="92">
        <f>IF(A387="","",IFERROR(H387*L387,0))</f>
        <v/>
      </c>
      <c r="N387" s="87" t="n"/>
      <c r="O387" s="54">
        <f>IF(A387="","",IF(H387&lt;G387,"安全在庫未満","正常"))</f>
        <v/>
      </c>
      <c r="P387" s="30" t="n"/>
    </row>
    <row r="388">
      <c r="A388" s="30" t="n"/>
      <c r="B388" s="30" t="n"/>
      <c r="C388" s="30" t="n"/>
      <c r="D388" s="30" t="n"/>
      <c r="E388" s="30" t="n"/>
      <c r="F388" s="30" t="n"/>
      <c r="G388" s="89" t="n"/>
      <c r="H388" s="89" t="n"/>
      <c r="I388" s="30" t="n"/>
      <c r="J388" s="30" t="n"/>
      <c r="K388" s="30" t="n"/>
      <c r="L388" s="91" t="n"/>
      <c r="M388" s="92">
        <f>IF(A388="","",IFERROR(H388*L388,0))</f>
        <v/>
      </c>
      <c r="N388" s="87" t="n"/>
      <c r="O388" s="54">
        <f>IF(A388="","",IF(H388&lt;G388,"安全在庫未満","正常"))</f>
        <v/>
      </c>
      <c r="P388" s="30" t="n"/>
    </row>
    <row r="389">
      <c r="A389" s="30" t="n"/>
      <c r="B389" s="30" t="n"/>
      <c r="C389" s="30" t="n"/>
      <c r="D389" s="30" t="n"/>
      <c r="E389" s="30" t="n"/>
      <c r="F389" s="30" t="n"/>
      <c r="G389" s="89" t="n"/>
      <c r="H389" s="89" t="n"/>
      <c r="I389" s="30" t="n"/>
      <c r="J389" s="30" t="n"/>
      <c r="K389" s="30" t="n"/>
      <c r="L389" s="91" t="n"/>
      <c r="M389" s="92">
        <f>IF(A389="","",IFERROR(H389*L389,0))</f>
        <v/>
      </c>
      <c r="N389" s="87" t="n"/>
      <c r="O389" s="54">
        <f>IF(A389="","",IF(H389&lt;G389,"安全在庫未満","正常"))</f>
        <v/>
      </c>
      <c r="P389" s="30" t="n"/>
    </row>
    <row r="390">
      <c r="A390" s="30" t="n"/>
      <c r="B390" s="30" t="n"/>
      <c r="C390" s="30" t="n"/>
      <c r="D390" s="30" t="n"/>
      <c r="E390" s="30" t="n"/>
      <c r="F390" s="30" t="n"/>
      <c r="G390" s="89" t="n"/>
      <c r="H390" s="89" t="n"/>
      <c r="I390" s="30" t="n"/>
      <c r="J390" s="30" t="n"/>
      <c r="K390" s="30" t="n"/>
      <c r="L390" s="91" t="n"/>
      <c r="M390" s="92">
        <f>IF(A390="","",IFERROR(H390*L390,0))</f>
        <v/>
      </c>
      <c r="N390" s="87" t="n"/>
      <c r="O390" s="54">
        <f>IF(A390="","",IF(H390&lt;G390,"安全在庫未満","正常"))</f>
        <v/>
      </c>
      <c r="P390" s="30" t="n"/>
    </row>
    <row r="391">
      <c r="A391" s="30" t="n"/>
      <c r="B391" s="30" t="n"/>
      <c r="C391" s="30" t="n"/>
      <c r="D391" s="30" t="n"/>
      <c r="E391" s="30" t="n"/>
      <c r="F391" s="30" t="n"/>
      <c r="G391" s="89" t="n"/>
      <c r="H391" s="89" t="n"/>
      <c r="I391" s="30" t="n"/>
      <c r="J391" s="30" t="n"/>
      <c r="K391" s="30" t="n"/>
      <c r="L391" s="91" t="n"/>
      <c r="M391" s="92">
        <f>IF(A391="","",IFERROR(H391*L391,0))</f>
        <v/>
      </c>
      <c r="N391" s="87" t="n"/>
      <c r="O391" s="54">
        <f>IF(A391="","",IF(H391&lt;G391,"安全在庫未満","正常"))</f>
        <v/>
      </c>
      <c r="P391" s="30" t="n"/>
    </row>
    <row r="392">
      <c r="A392" s="30" t="n"/>
      <c r="B392" s="30" t="n"/>
      <c r="C392" s="30" t="n"/>
      <c r="D392" s="30" t="n"/>
      <c r="E392" s="30" t="n"/>
      <c r="F392" s="30" t="n"/>
      <c r="G392" s="89" t="n"/>
      <c r="H392" s="89" t="n"/>
      <c r="I392" s="30" t="n"/>
      <c r="J392" s="30" t="n"/>
      <c r="K392" s="30" t="n"/>
      <c r="L392" s="91" t="n"/>
      <c r="M392" s="92">
        <f>IF(A392="","",IFERROR(H392*L392,0))</f>
        <v/>
      </c>
      <c r="N392" s="87" t="n"/>
      <c r="O392" s="54">
        <f>IF(A392="","",IF(H392&lt;G392,"安全在庫未満","正常"))</f>
        <v/>
      </c>
      <c r="P392" s="30" t="n"/>
    </row>
    <row r="393">
      <c r="A393" s="30" t="n"/>
      <c r="B393" s="30" t="n"/>
      <c r="C393" s="30" t="n"/>
      <c r="D393" s="30" t="n"/>
      <c r="E393" s="30" t="n"/>
      <c r="F393" s="30" t="n"/>
      <c r="G393" s="89" t="n"/>
      <c r="H393" s="89" t="n"/>
      <c r="I393" s="30" t="n"/>
      <c r="J393" s="30" t="n"/>
      <c r="K393" s="30" t="n"/>
      <c r="L393" s="91" t="n"/>
      <c r="M393" s="92">
        <f>IF(A393="","",IFERROR(H393*L393,0))</f>
        <v/>
      </c>
      <c r="N393" s="87" t="n"/>
      <c r="O393" s="54">
        <f>IF(A393="","",IF(H393&lt;G393,"安全在庫未満","正常"))</f>
        <v/>
      </c>
      <c r="P393" s="30" t="n"/>
    </row>
    <row r="394">
      <c r="A394" s="30" t="n"/>
      <c r="B394" s="30" t="n"/>
      <c r="C394" s="30" t="n"/>
      <c r="D394" s="30" t="n"/>
      <c r="E394" s="30" t="n"/>
      <c r="F394" s="30" t="n"/>
      <c r="G394" s="89" t="n"/>
      <c r="H394" s="89" t="n"/>
      <c r="I394" s="30" t="n"/>
      <c r="J394" s="30" t="n"/>
      <c r="K394" s="30" t="n"/>
      <c r="L394" s="91" t="n"/>
      <c r="M394" s="92">
        <f>IF(A394="","",IFERROR(H394*L394,0))</f>
        <v/>
      </c>
      <c r="N394" s="87" t="n"/>
      <c r="O394" s="54">
        <f>IF(A394="","",IF(H394&lt;G394,"安全在庫未満","正常"))</f>
        <v/>
      </c>
      <c r="P394" s="30" t="n"/>
    </row>
    <row r="395">
      <c r="A395" s="30" t="n"/>
      <c r="B395" s="30" t="n"/>
      <c r="C395" s="30" t="n"/>
      <c r="D395" s="30" t="n"/>
      <c r="E395" s="30" t="n"/>
      <c r="F395" s="30" t="n"/>
      <c r="G395" s="89" t="n"/>
      <c r="H395" s="89" t="n"/>
      <c r="I395" s="30" t="n"/>
      <c r="J395" s="30" t="n"/>
      <c r="K395" s="30" t="n"/>
      <c r="L395" s="91" t="n"/>
      <c r="M395" s="92">
        <f>IF(A395="","",IFERROR(H395*L395,0))</f>
        <v/>
      </c>
      <c r="N395" s="87" t="n"/>
      <c r="O395" s="54">
        <f>IF(A395="","",IF(H395&lt;G395,"安全在庫未満","正常"))</f>
        <v/>
      </c>
      <c r="P395" s="30" t="n"/>
    </row>
    <row r="396">
      <c r="A396" s="30" t="n"/>
      <c r="B396" s="30" t="n"/>
      <c r="C396" s="30" t="n"/>
      <c r="D396" s="30" t="n"/>
      <c r="E396" s="30" t="n"/>
      <c r="F396" s="30" t="n"/>
      <c r="G396" s="89" t="n"/>
      <c r="H396" s="89" t="n"/>
      <c r="I396" s="30" t="n"/>
      <c r="J396" s="30" t="n"/>
      <c r="K396" s="30" t="n"/>
      <c r="L396" s="91" t="n"/>
      <c r="M396" s="92">
        <f>IF(A396="","",IFERROR(H396*L396,0))</f>
        <v/>
      </c>
      <c r="N396" s="87" t="n"/>
      <c r="O396" s="54">
        <f>IF(A396="","",IF(H396&lt;G396,"安全在庫未満","正常"))</f>
        <v/>
      </c>
      <c r="P396" s="30" t="n"/>
    </row>
    <row r="397">
      <c r="A397" s="30" t="n"/>
      <c r="B397" s="30" t="n"/>
      <c r="C397" s="30" t="n"/>
      <c r="D397" s="30" t="n"/>
      <c r="E397" s="30" t="n"/>
      <c r="F397" s="30" t="n"/>
      <c r="G397" s="89" t="n"/>
      <c r="H397" s="89" t="n"/>
      <c r="I397" s="30" t="n"/>
      <c r="J397" s="30" t="n"/>
      <c r="K397" s="30" t="n"/>
      <c r="L397" s="91" t="n"/>
      <c r="M397" s="92">
        <f>IF(A397="","",IFERROR(H397*L397,0))</f>
        <v/>
      </c>
      <c r="N397" s="87" t="n"/>
      <c r="O397" s="54">
        <f>IF(A397="","",IF(H397&lt;G397,"安全在庫未満","正常"))</f>
        <v/>
      </c>
      <c r="P397" s="30" t="n"/>
    </row>
    <row r="398">
      <c r="A398" s="30" t="n"/>
      <c r="B398" s="30" t="n"/>
      <c r="C398" s="30" t="n"/>
      <c r="D398" s="30" t="n"/>
      <c r="E398" s="30" t="n"/>
      <c r="F398" s="30" t="n"/>
      <c r="G398" s="89" t="n"/>
      <c r="H398" s="89" t="n"/>
      <c r="I398" s="30" t="n"/>
      <c r="J398" s="30" t="n"/>
      <c r="K398" s="30" t="n"/>
      <c r="L398" s="91" t="n"/>
      <c r="M398" s="92">
        <f>IF(A398="","",IFERROR(H398*L398,0))</f>
        <v/>
      </c>
      <c r="N398" s="87" t="n"/>
      <c r="O398" s="54">
        <f>IF(A398="","",IF(H398&lt;G398,"安全在庫未満","正常"))</f>
        <v/>
      </c>
      <c r="P398" s="30" t="n"/>
    </row>
    <row r="399">
      <c r="A399" s="30" t="n"/>
      <c r="B399" s="30" t="n"/>
      <c r="C399" s="30" t="n"/>
      <c r="D399" s="30" t="n"/>
      <c r="E399" s="30" t="n"/>
      <c r="F399" s="30" t="n"/>
      <c r="G399" s="89" t="n"/>
      <c r="H399" s="89" t="n"/>
      <c r="I399" s="30" t="n"/>
      <c r="J399" s="30" t="n"/>
      <c r="K399" s="30" t="n"/>
      <c r="L399" s="91" t="n"/>
      <c r="M399" s="92">
        <f>IF(A399="","",IFERROR(H399*L399,0))</f>
        <v/>
      </c>
      <c r="N399" s="87" t="n"/>
      <c r="O399" s="54">
        <f>IF(A399="","",IF(H399&lt;G399,"安全在庫未満","正常"))</f>
        <v/>
      </c>
      <c r="P399" s="30" t="n"/>
    </row>
    <row r="400">
      <c r="A400" s="30" t="n"/>
      <c r="B400" s="30" t="n"/>
      <c r="C400" s="30" t="n"/>
      <c r="D400" s="30" t="n"/>
      <c r="E400" s="30" t="n"/>
      <c r="F400" s="30" t="n"/>
      <c r="G400" s="89" t="n"/>
      <c r="H400" s="89" t="n"/>
      <c r="I400" s="30" t="n"/>
      <c r="J400" s="30" t="n"/>
      <c r="K400" s="30" t="n"/>
      <c r="L400" s="91" t="n"/>
      <c r="M400" s="92">
        <f>IF(A400="","",IFERROR(H400*L400,0))</f>
        <v/>
      </c>
      <c r="N400" s="87" t="n"/>
      <c r="O400" s="54">
        <f>IF(A400="","",IF(H400&lt;G400,"安全在庫未満","正常"))</f>
        <v/>
      </c>
      <c r="P400" s="30" t="n"/>
    </row>
    <row r="401">
      <c r="A401" s="30" t="n"/>
      <c r="B401" s="30" t="n"/>
      <c r="C401" s="30" t="n"/>
      <c r="D401" s="30" t="n"/>
      <c r="E401" s="30" t="n"/>
      <c r="F401" s="30" t="n"/>
      <c r="G401" s="89" t="n"/>
      <c r="H401" s="89" t="n"/>
      <c r="I401" s="30" t="n"/>
      <c r="J401" s="30" t="n"/>
      <c r="K401" s="30" t="n"/>
      <c r="L401" s="91" t="n"/>
      <c r="M401" s="92">
        <f>IF(A401="","",IFERROR(H401*L401,0))</f>
        <v/>
      </c>
      <c r="N401" s="87" t="n"/>
      <c r="O401" s="54">
        <f>IF(A401="","",IF(H401&lt;G401,"安全在庫未満","正常"))</f>
        <v/>
      </c>
      <c r="P401" s="30" t="n"/>
    </row>
    <row r="402">
      <c r="A402" s="30" t="n"/>
      <c r="B402" s="30" t="n"/>
      <c r="C402" s="30" t="n"/>
      <c r="D402" s="30" t="n"/>
      <c r="E402" s="30" t="n"/>
      <c r="F402" s="30" t="n"/>
      <c r="G402" s="89" t="n"/>
      <c r="H402" s="89" t="n"/>
      <c r="I402" s="30" t="n"/>
      <c r="J402" s="30" t="n"/>
      <c r="K402" s="30" t="n"/>
      <c r="L402" s="91" t="n"/>
      <c r="M402" s="92">
        <f>IF(A402="","",IFERROR(H402*L402,0))</f>
        <v/>
      </c>
      <c r="N402" s="87" t="n"/>
      <c r="O402" s="54">
        <f>IF(A402="","",IF(H402&lt;G402,"安全在庫未満","正常"))</f>
        <v/>
      </c>
      <c r="P402" s="30" t="n"/>
    </row>
    <row r="403">
      <c r="A403" s="30" t="n"/>
      <c r="B403" s="30" t="n"/>
      <c r="C403" s="30" t="n"/>
      <c r="D403" s="30" t="n"/>
      <c r="E403" s="30" t="n"/>
      <c r="F403" s="30" t="n"/>
      <c r="G403" s="89" t="n"/>
      <c r="H403" s="89" t="n"/>
      <c r="I403" s="30" t="n"/>
      <c r="J403" s="30" t="n"/>
      <c r="K403" s="30" t="n"/>
      <c r="L403" s="91" t="n"/>
      <c r="M403" s="92">
        <f>IF(A403="","",IFERROR(H403*L403,0))</f>
        <v/>
      </c>
      <c r="N403" s="87" t="n"/>
      <c r="O403" s="54">
        <f>IF(A403="","",IF(H403&lt;G403,"安全在庫未満","正常"))</f>
        <v/>
      </c>
      <c r="P403" s="30" t="n"/>
    </row>
    <row r="404">
      <c r="A404" s="30" t="n"/>
      <c r="B404" s="30" t="n"/>
      <c r="C404" s="30" t="n"/>
      <c r="D404" s="30" t="n"/>
      <c r="E404" s="30" t="n"/>
      <c r="F404" s="30" t="n"/>
      <c r="G404" s="89" t="n"/>
      <c r="H404" s="89" t="n"/>
      <c r="I404" s="30" t="n"/>
      <c r="J404" s="30" t="n"/>
      <c r="K404" s="30" t="n"/>
      <c r="L404" s="91" t="n"/>
      <c r="M404" s="92">
        <f>IF(A404="","",IFERROR(H404*L404,0))</f>
        <v/>
      </c>
      <c r="N404" s="87" t="n"/>
      <c r="O404" s="54">
        <f>IF(A404="","",IF(H404&lt;G404,"安全在庫未満","正常"))</f>
        <v/>
      </c>
      <c r="P404" s="30" t="n"/>
    </row>
    <row r="405">
      <c r="A405" s="30" t="n"/>
      <c r="B405" s="30" t="n"/>
      <c r="C405" s="30" t="n"/>
      <c r="D405" s="30" t="n"/>
      <c r="E405" s="30" t="n"/>
      <c r="F405" s="30" t="n"/>
      <c r="G405" s="89" t="n"/>
      <c r="H405" s="89" t="n"/>
      <c r="I405" s="30" t="n"/>
      <c r="J405" s="30" t="n"/>
      <c r="K405" s="30" t="n"/>
      <c r="L405" s="91" t="n"/>
      <c r="M405" s="92">
        <f>IF(A405="","",IFERROR(H405*L405,0))</f>
        <v/>
      </c>
      <c r="N405" s="87" t="n"/>
      <c r="O405" s="54">
        <f>IF(A405="","",IF(H405&lt;G405,"安全在庫未満","正常"))</f>
        <v/>
      </c>
      <c r="P405" s="30" t="n"/>
    </row>
    <row r="406">
      <c r="A406" s="30" t="n"/>
      <c r="B406" s="30" t="n"/>
      <c r="C406" s="30" t="n"/>
      <c r="D406" s="30" t="n"/>
      <c r="E406" s="30" t="n"/>
      <c r="F406" s="30" t="n"/>
      <c r="G406" s="89" t="n"/>
      <c r="H406" s="89" t="n"/>
      <c r="I406" s="30" t="n"/>
      <c r="J406" s="30" t="n"/>
      <c r="K406" s="30" t="n"/>
      <c r="L406" s="91" t="n"/>
      <c r="M406" s="92">
        <f>IF(A406="","",IFERROR(H406*L406,0))</f>
        <v/>
      </c>
      <c r="N406" s="87" t="n"/>
      <c r="O406" s="54">
        <f>IF(A406="","",IF(H406&lt;G406,"安全在庫未満","正常"))</f>
        <v/>
      </c>
      <c r="P406" s="30" t="n"/>
    </row>
    <row r="407">
      <c r="A407" s="30" t="n"/>
      <c r="B407" s="30" t="n"/>
      <c r="C407" s="30" t="n"/>
      <c r="D407" s="30" t="n"/>
      <c r="E407" s="30" t="n"/>
      <c r="F407" s="30" t="n"/>
      <c r="G407" s="89" t="n"/>
      <c r="H407" s="89" t="n"/>
      <c r="I407" s="30" t="n"/>
      <c r="J407" s="30" t="n"/>
      <c r="K407" s="30" t="n"/>
      <c r="L407" s="91" t="n"/>
      <c r="M407" s="92">
        <f>IF(A407="","",IFERROR(H407*L407,0))</f>
        <v/>
      </c>
      <c r="N407" s="87" t="n"/>
      <c r="O407" s="54">
        <f>IF(A407="","",IF(H407&lt;G407,"安全在庫未満","正常"))</f>
        <v/>
      </c>
      <c r="P407" s="30" t="n"/>
    </row>
    <row r="408">
      <c r="A408" s="30" t="n"/>
      <c r="B408" s="30" t="n"/>
      <c r="C408" s="30" t="n"/>
      <c r="D408" s="30" t="n"/>
      <c r="E408" s="30" t="n"/>
      <c r="F408" s="30" t="n"/>
      <c r="G408" s="89" t="n"/>
      <c r="H408" s="89" t="n"/>
      <c r="I408" s="30" t="n"/>
      <c r="J408" s="30" t="n"/>
      <c r="K408" s="30" t="n"/>
      <c r="L408" s="91" t="n"/>
      <c r="M408" s="92">
        <f>IF(A408="","",IFERROR(H408*L408,0))</f>
        <v/>
      </c>
      <c r="N408" s="87" t="n"/>
      <c r="O408" s="54">
        <f>IF(A408="","",IF(H408&lt;G408,"安全在庫未満","正常"))</f>
        <v/>
      </c>
      <c r="P408" s="30" t="n"/>
    </row>
    <row r="409">
      <c r="A409" s="30" t="n"/>
      <c r="B409" s="30" t="n"/>
      <c r="C409" s="30" t="n"/>
      <c r="D409" s="30" t="n"/>
      <c r="E409" s="30" t="n"/>
      <c r="F409" s="30" t="n"/>
      <c r="G409" s="89" t="n"/>
      <c r="H409" s="89" t="n"/>
      <c r="I409" s="30" t="n"/>
      <c r="J409" s="30" t="n"/>
      <c r="K409" s="30" t="n"/>
      <c r="L409" s="91" t="n"/>
      <c r="M409" s="92">
        <f>IF(A409="","",IFERROR(H409*L409,0))</f>
        <v/>
      </c>
      <c r="N409" s="87" t="n"/>
      <c r="O409" s="54">
        <f>IF(A409="","",IF(H409&lt;G409,"安全在庫未満","正常"))</f>
        <v/>
      </c>
      <c r="P409" s="30" t="n"/>
    </row>
    <row r="410">
      <c r="A410" s="30" t="n"/>
      <c r="B410" s="30" t="n"/>
      <c r="C410" s="30" t="n"/>
      <c r="D410" s="30" t="n"/>
      <c r="E410" s="30" t="n"/>
      <c r="F410" s="30" t="n"/>
      <c r="G410" s="89" t="n"/>
      <c r="H410" s="89" t="n"/>
      <c r="I410" s="30" t="n"/>
      <c r="J410" s="30" t="n"/>
      <c r="K410" s="30" t="n"/>
      <c r="L410" s="91" t="n"/>
      <c r="M410" s="92">
        <f>IF(A410="","",IFERROR(H410*L410,0))</f>
        <v/>
      </c>
      <c r="N410" s="87" t="n"/>
      <c r="O410" s="54">
        <f>IF(A410="","",IF(H410&lt;G410,"安全在庫未満","正常"))</f>
        <v/>
      </c>
      <c r="P410" s="30" t="n"/>
    </row>
    <row r="411">
      <c r="A411" s="30" t="n"/>
      <c r="B411" s="30" t="n"/>
      <c r="C411" s="30" t="n"/>
      <c r="D411" s="30" t="n"/>
      <c r="E411" s="30" t="n"/>
      <c r="F411" s="30" t="n"/>
      <c r="G411" s="89" t="n"/>
      <c r="H411" s="89" t="n"/>
      <c r="I411" s="30" t="n"/>
      <c r="J411" s="30" t="n"/>
      <c r="K411" s="30" t="n"/>
      <c r="L411" s="91" t="n"/>
      <c r="M411" s="92">
        <f>IF(A411="","",IFERROR(H411*L411,0))</f>
        <v/>
      </c>
      <c r="N411" s="87" t="n"/>
      <c r="O411" s="54">
        <f>IF(A411="","",IF(H411&lt;G411,"安全在庫未満","正常"))</f>
        <v/>
      </c>
      <c r="P411" s="30" t="n"/>
    </row>
    <row r="412">
      <c r="A412" s="30" t="n"/>
      <c r="B412" s="30" t="n"/>
      <c r="C412" s="30" t="n"/>
      <c r="D412" s="30" t="n"/>
      <c r="E412" s="30" t="n"/>
      <c r="F412" s="30" t="n"/>
      <c r="G412" s="89" t="n"/>
      <c r="H412" s="89" t="n"/>
      <c r="I412" s="30" t="n"/>
      <c r="J412" s="30" t="n"/>
      <c r="K412" s="30" t="n"/>
      <c r="L412" s="91" t="n"/>
      <c r="M412" s="92">
        <f>IF(A412="","",IFERROR(H412*L412,0))</f>
        <v/>
      </c>
      <c r="N412" s="87" t="n"/>
      <c r="O412" s="54">
        <f>IF(A412="","",IF(H412&lt;G412,"安全在庫未満","正常"))</f>
        <v/>
      </c>
      <c r="P412" s="30" t="n"/>
    </row>
    <row r="413">
      <c r="A413" s="30" t="n"/>
      <c r="B413" s="30" t="n"/>
      <c r="C413" s="30" t="n"/>
      <c r="D413" s="30" t="n"/>
      <c r="E413" s="30" t="n"/>
      <c r="F413" s="30" t="n"/>
      <c r="G413" s="89" t="n"/>
      <c r="H413" s="89" t="n"/>
      <c r="I413" s="30" t="n"/>
      <c r="J413" s="30" t="n"/>
      <c r="K413" s="30" t="n"/>
      <c r="L413" s="91" t="n"/>
      <c r="M413" s="92">
        <f>IF(A413="","",IFERROR(H413*L413,0))</f>
        <v/>
      </c>
      <c r="N413" s="87" t="n"/>
      <c r="O413" s="54">
        <f>IF(A413="","",IF(H413&lt;G413,"安全在庫未満","正常"))</f>
        <v/>
      </c>
      <c r="P413" s="30" t="n"/>
    </row>
    <row r="414">
      <c r="A414" s="30" t="n"/>
      <c r="B414" s="30" t="n"/>
      <c r="C414" s="30" t="n"/>
      <c r="D414" s="30" t="n"/>
      <c r="E414" s="30" t="n"/>
      <c r="F414" s="30" t="n"/>
      <c r="G414" s="89" t="n"/>
      <c r="H414" s="89" t="n"/>
      <c r="I414" s="30" t="n"/>
      <c r="J414" s="30" t="n"/>
      <c r="K414" s="30" t="n"/>
      <c r="L414" s="91" t="n"/>
      <c r="M414" s="92">
        <f>IF(A414="","",IFERROR(H414*L414,0))</f>
        <v/>
      </c>
      <c r="N414" s="87" t="n"/>
      <c r="O414" s="54">
        <f>IF(A414="","",IF(H414&lt;G414,"安全在庫未満","正常"))</f>
        <v/>
      </c>
      <c r="P414" s="30" t="n"/>
    </row>
    <row r="415">
      <c r="A415" s="30" t="n"/>
      <c r="B415" s="30" t="n"/>
      <c r="C415" s="30" t="n"/>
      <c r="D415" s="30" t="n"/>
      <c r="E415" s="30" t="n"/>
      <c r="F415" s="30" t="n"/>
      <c r="G415" s="89" t="n"/>
      <c r="H415" s="89" t="n"/>
      <c r="I415" s="30" t="n"/>
      <c r="J415" s="30" t="n"/>
      <c r="K415" s="30" t="n"/>
      <c r="L415" s="91" t="n"/>
      <c r="M415" s="92">
        <f>IF(A415="","",IFERROR(H415*L415,0))</f>
        <v/>
      </c>
      <c r="N415" s="87" t="n"/>
      <c r="O415" s="54">
        <f>IF(A415="","",IF(H415&lt;G415,"安全在庫未満","正常"))</f>
        <v/>
      </c>
      <c r="P415" s="30" t="n"/>
    </row>
    <row r="416">
      <c r="A416" s="30" t="n"/>
      <c r="B416" s="30" t="n"/>
      <c r="C416" s="30" t="n"/>
      <c r="D416" s="30" t="n"/>
      <c r="E416" s="30" t="n"/>
      <c r="F416" s="30" t="n"/>
      <c r="G416" s="89" t="n"/>
      <c r="H416" s="89" t="n"/>
      <c r="I416" s="30" t="n"/>
      <c r="J416" s="30" t="n"/>
      <c r="K416" s="30" t="n"/>
      <c r="L416" s="91" t="n"/>
      <c r="M416" s="92">
        <f>IF(A416="","",IFERROR(H416*L416,0))</f>
        <v/>
      </c>
      <c r="N416" s="87" t="n"/>
      <c r="O416" s="54">
        <f>IF(A416="","",IF(H416&lt;G416,"安全在庫未満","正常"))</f>
        <v/>
      </c>
      <c r="P416" s="30" t="n"/>
    </row>
    <row r="417">
      <c r="A417" s="30" t="n"/>
      <c r="B417" s="30" t="n"/>
      <c r="C417" s="30" t="n"/>
      <c r="D417" s="30" t="n"/>
      <c r="E417" s="30" t="n"/>
      <c r="F417" s="30" t="n"/>
      <c r="G417" s="89" t="n"/>
      <c r="H417" s="89" t="n"/>
      <c r="I417" s="30" t="n"/>
      <c r="J417" s="30" t="n"/>
      <c r="K417" s="30" t="n"/>
      <c r="L417" s="91" t="n"/>
      <c r="M417" s="92">
        <f>IF(A417="","",IFERROR(H417*L417,0))</f>
        <v/>
      </c>
      <c r="N417" s="87" t="n"/>
      <c r="O417" s="54">
        <f>IF(A417="","",IF(H417&lt;G417,"安全在庫未満","正常"))</f>
        <v/>
      </c>
      <c r="P417" s="30" t="n"/>
    </row>
    <row r="418">
      <c r="A418" s="30" t="n"/>
      <c r="B418" s="30" t="n"/>
      <c r="C418" s="30" t="n"/>
      <c r="D418" s="30" t="n"/>
      <c r="E418" s="30" t="n"/>
      <c r="F418" s="30" t="n"/>
      <c r="G418" s="89" t="n"/>
      <c r="H418" s="89" t="n"/>
      <c r="I418" s="30" t="n"/>
      <c r="J418" s="30" t="n"/>
      <c r="K418" s="30" t="n"/>
      <c r="L418" s="91" t="n"/>
      <c r="M418" s="92">
        <f>IF(A418="","",IFERROR(H418*L418,0))</f>
        <v/>
      </c>
      <c r="N418" s="87" t="n"/>
      <c r="O418" s="54">
        <f>IF(A418="","",IF(H418&lt;G418,"安全在庫未満","正常"))</f>
        <v/>
      </c>
      <c r="P418" s="30" t="n"/>
    </row>
    <row r="419">
      <c r="A419" s="30" t="n"/>
      <c r="B419" s="30" t="n"/>
      <c r="C419" s="30" t="n"/>
      <c r="D419" s="30" t="n"/>
      <c r="E419" s="30" t="n"/>
      <c r="F419" s="30" t="n"/>
      <c r="G419" s="89" t="n"/>
      <c r="H419" s="89" t="n"/>
      <c r="I419" s="30" t="n"/>
      <c r="J419" s="30" t="n"/>
      <c r="K419" s="30" t="n"/>
      <c r="L419" s="91" t="n"/>
      <c r="M419" s="92">
        <f>IF(A419="","",IFERROR(H419*L419,0))</f>
        <v/>
      </c>
      <c r="N419" s="87" t="n"/>
      <c r="O419" s="54">
        <f>IF(A419="","",IF(H419&lt;G419,"安全在庫未満","正常"))</f>
        <v/>
      </c>
      <c r="P419" s="30" t="n"/>
    </row>
    <row r="420">
      <c r="A420" s="30" t="n"/>
      <c r="B420" s="30" t="n"/>
      <c r="C420" s="30" t="n"/>
      <c r="D420" s="30" t="n"/>
      <c r="E420" s="30" t="n"/>
      <c r="F420" s="30" t="n"/>
      <c r="G420" s="89" t="n"/>
      <c r="H420" s="89" t="n"/>
      <c r="I420" s="30" t="n"/>
      <c r="J420" s="30" t="n"/>
      <c r="K420" s="30" t="n"/>
      <c r="L420" s="91" t="n"/>
      <c r="M420" s="92">
        <f>IF(A420="","",IFERROR(H420*L420,0))</f>
        <v/>
      </c>
      <c r="N420" s="87" t="n"/>
      <c r="O420" s="54">
        <f>IF(A420="","",IF(H420&lt;G420,"安全在庫未満","正常"))</f>
        <v/>
      </c>
      <c r="P420" s="30" t="n"/>
    </row>
    <row r="421">
      <c r="A421" s="30" t="n"/>
      <c r="B421" s="30" t="n"/>
      <c r="C421" s="30" t="n"/>
      <c r="D421" s="30" t="n"/>
      <c r="E421" s="30" t="n"/>
      <c r="F421" s="30" t="n"/>
      <c r="G421" s="89" t="n"/>
      <c r="H421" s="89" t="n"/>
      <c r="I421" s="30" t="n"/>
      <c r="J421" s="30" t="n"/>
      <c r="K421" s="30" t="n"/>
      <c r="L421" s="91" t="n"/>
      <c r="M421" s="92">
        <f>IF(A421="","",IFERROR(H421*L421,0))</f>
        <v/>
      </c>
      <c r="N421" s="87" t="n"/>
      <c r="O421" s="54">
        <f>IF(A421="","",IF(H421&lt;G421,"安全在庫未満","正常"))</f>
        <v/>
      </c>
      <c r="P421" s="30" t="n"/>
    </row>
    <row r="422">
      <c r="A422" s="30" t="n"/>
      <c r="B422" s="30" t="n"/>
      <c r="C422" s="30" t="n"/>
      <c r="D422" s="30" t="n"/>
      <c r="E422" s="30" t="n"/>
      <c r="F422" s="30" t="n"/>
      <c r="G422" s="89" t="n"/>
      <c r="H422" s="89" t="n"/>
      <c r="I422" s="30" t="n"/>
      <c r="J422" s="30" t="n"/>
      <c r="K422" s="30" t="n"/>
      <c r="L422" s="91" t="n"/>
      <c r="M422" s="92">
        <f>IF(A422="","",IFERROR(H422*L422,0))</f>
        <v/>
      </c>
      <c r="N422" s="87" t="n"/>
      <c r="O422" s="54">
        <f>IF(A422="","",IF(H422&lt;G422,"安全在庫未満","正常"))</f>
        <v/>
      </c>
      <c r="P422" s="30" t="n"/>
    </row>
    <row r="423">
      <c r="A423" s="30" t="n"/>
      <c r="B423" s="30" t="n"/>
      <c r="C423" s="30" t="n"/>
      <c r="D423" s="30" t="n"/>
      <c r="E423" s="30" t="n"/>
      <c r="F423" s="30" t="n"/>
      <c r="G423" s="89" t="n"/>
      <c r="H423" s="89" t="n"/>
      <c r="I423" s="30" t="n"/>
      <c r="J423" s="30" t="n"/>
      <c r="K423" s="30" t="n"/>
      <c r="L423" s="91" t="n"/>
      <c r="M423" s="92">
        <f>IF(A423="","",IFERROR(H423*L423,0))</f>
        <v/>
      </c>
      <c r="N423" s="87" t="n"/>
      <c r="O423" s="54">
        <f>IF(A423="","",IF(H423&lt;G423,"安全在庫未満","正常"))</f>
        <v/>
      </c>
      <c r="P423" s="30" t="n"/>
    </row>
    <row r="424">
      <c r="A424" s="30" t="n"/>
      <c r="B424" s="30" t="n"/>
      <c r="C424" s="30" t="n"/>
      <c r="D424" s="30" t="n"/>
      <c r="E424" s="30" t="n"/>
      <c r="F424" s="30" t="n"/>
      <c r="G424" s="89" t="n"/>
      <c r="H424" s="89" t="n"/>
      <c r="I424" s="30" t="n"/>
      <c r="J424" s="30" t="n"/>
      <c r="K424" s="30" t="n"/>
      <c r="L424" s="91" t="n"/>
      <c r="M424" s="92">
        <f>IF(A424="","",IFERROR(H424*L424,0))</f>
        <v/>
      </c>
      <c r="N424" s="87" t="n"/>
      <c r="O424" s="54">
        <f>IF(A424="","",IF(H424&lt;G424,"安全在庫未満","正常"))</f>
        <v/>
      </c>
      <c r="P424" s="30" t="n"/>
    </row>
    <row r="425">
      <c r="A425" s="30" t="n"/>
      <c r="B425" s="30" t="n"/>
      <c r="C425" s="30" t="n"/>
      <c r="D425" s="30" t="n"/>
      <c r="E425" s="30" t="n"/>
      <c r="F425" s="30" t="n"/>
      <c r="G425" s="89" t="n"/>
      <c r="H425" s="89" t="n"/>
      <c r="I425" s="30" t="n"/>
      <c r="J425" s="30" t="n"/>
      <c r="K425" s="30" t="n"/>
      <c r="L425" s="91" t="n"/>
      <c r="M425" s="92">
        <f>IF(A425="","",IFERROR(H425*L425,0))</f>
        <v/>
      </c>
      <c r="N425" s="87" t="n"/>
      <c r="O425" s="54">
        <f>IF(A425="","",IF(H425&lt;G425,"安全在庫未満","正常"))</f>
        <v/>
      </c>
      <c r="P425" s="30" t="n"/>
    </row>
    <row r="426">
      <c r="A426" s="30" t="n"/>
      <c r="B426" s="30" t="n"/>
      <c r="C426" s="30" t="n"/>
      <c r="D426" s="30" t="n"/>
      <c r="E426" s="30" t="n"/>
      <c r="F426" s="30" t="n"/>
      <c r="G426" s="89" t="n"/>
      <c r="H426" s="89" t="n"/>
      <c r="I426" s="30" t="n"/>
      <c r="J426" s="30" t="n"/>
      <c r="K426" s="30" t="n"/>
      <c r="L426" s="91" t="n"/>
      <c r="M426" s="92">
        <f>IF(A426="","",IFERROR(H426*L426,0))</f>
        <v/>
      </c>
      <c r="N426" s="87" t="n"/>
      <c r="O426" s="54">
        <f>IF(A426="","",IF(H426&lt;G426,"安全在庫未満","正常"))</f>
        <v/>
      </c>
      <c r="P426" s="30" t="n"/>
    </row>
    <row r="427">
      <c r="A427" s="30" t="n"/>
      <c r="B427" s="30" t="n"/>
      <c r="C427" s="30" t="n"/>
      <c r="D427" s="30" t="n"/>
      <c r="E427" s="30" t="n"/>
      <c r="F427" s="30" t="n"/>
      <c r="G427" s="89" t="n"/>
      <c r="H427" s="89" t="n"/>
      <c r="I427" s="30" t="n"/>
      <c r="J427" s="30" t="n"/>
      <c r="K427" s="30" t="n"/>
      <c r="L427" s="91" t="n"/>
      <c r="M427" s="92">
        <f>IF(A427="","",IFERROR(H427*L427,0))</f>
        <v/>
      </c>
      <c r="N427" s="87" t="n"/>
      <c r="O427" s="54">
        <f>IF(A427="","",IF(H427&lt;G427,"安全在庫未満","正常"))</f>
        <v/>
      </c>
      <c r="P427" s="30" t="n"/>
    </row>
    <row r="428">
      <c r="A428" s="30" t="n"/>
      <c r="B428" s="30" t="n"/>
      <c r="C428" s="30" t="n"/>
      <c r="D428" s="30" t="n"/>
      <c r="E428" s="30" t="n"/>
      <c r="F428" s="30" t="n"/>
      <c r="G428" s="89" t="n"/>
      <c r="H428" s="89" t="n"/>
      <c r="I428" s="30" t="n"/>
      <c r="J428" s="30" t="n"/>
      <c r="K428" s="30" t="n"/>
      <c r="L428" s="91" t="n"/>
      <c r="M428" s="92">
        <f>IF(A428="","",IFERROR(H428*L428,0))</f>
        <v/>
      </c>
      <c r="N428" s="87" t="n"/>
      <c r="O428" s="54">
        <f>IF(A428="","",IF(H428&lt;G428,"安全在庫未満","正常"))</f>
        <v/>
      </c>
      <c r="P428" s="30" t="n"/>
    </row>
    <row r="429">
      <c r="A429" s="30" t="n"/>
      <c r="B429" s="30" t="n"/>
      <c r="C429" s="30" t="n"/>
      <c r="D429" s="30" t="n"/>
      <c r="E429" s="30" t="n"/>
      <c r="F429" s="30" t="n"/>
      <c r="G429" s="89" t="n"/>
      <c r="H429" s="89" t="n"/>
      <c r="I429" s="30" t="n"/>
      <c r="J429" s="30" t="n"/>
      <c r="K429" s="30" t="n"/>
      <c r="L429" s="91" t="n"/>
      <c r="M429" s="92">
        <f>IF(A429="","",IFERROR(H429*L429,0))</f>
        <v/>
      </c>
      <c r="N429" s="87" t="n"/>
      <c r="O429" s="54">
        <f>IF(A429="","",IF(H429&lt;G429,"安全在庫未満","正常"))</f>
        <v/>
      </c>
      <c r="P429" s="30" t="n"/>
    </row>
    <row r="430">
      <c r="A430" s="30" t="n"/>
      <c r="B430" s="30" t="n"/>
      <c r="C430" s="30" t="n"/>
      <c r="D430" s="30" t="n"/>
      <c r="E430" s="30" t="n"/>
      <c r="F430" s="30" t="n"/>
      <c r="G430" s="89" t="n"/>
      <c r="H430" s="89" t="n"/>
      <c r="I430" s="30" t="n"/>
      <c r="J430" s="30" t="n"/>
      <c r="K430" s="30" t="n"/>
      <c r="L430" s="91" t="n"/>
      <c r="M430" s="92">
        <f>IF(A430="","",IFERROR(H430*L430,0))</f>
        <v/>
      </c>
      <c r="N430" s="87" t="n"/>
      <c r="O430" s="54">
        <f>IF(A430="","",IF(H430&lt;G430,"安全在庫未満","正常"))</f>
        <v/>
      </c>
      <c r="P430" s="30" t="n"/>
    </row>
    <row r="431">
      <c r="A431" s="30" t="n"/>
      <c r="B431" s="30" t="n"/>
      <c r="C431" s="30" t="n"/>
      <c r="D431" s="30" t="n"/>
      <c r="E431" s="30" t="n"/>
      <c r="F431" s="30" t="n"/>
      <c r="G431" s="89" t="n"/>
      <c r="H431" s="89" t="n"/>
      <c r="I431" s="30" t="n"/>
      <c r="J431" s="30" t="n"/>
      <c r="K431" s="30" t="n"/>
      <c r="L431" s="91" t="n"/>
      <c r="M431" s="92">
        <f>IF(A431="","",IFERROR(H431*L431,0))</f>
        <v/>
      </c>
      <c r="N431" s="87" t="n"/>
      <c r="O431" s="54">
        <f>IF(A431="","",IF(H431&lt;G431,"安全在庫未満","正常"))</f>
        <v/>
      </c>
      <c r="P431" s="30" t="n"/>
    </row>
    <row r="432">
      <c r="A432" s="30" t="n"/>
      <c r="B432" s="30" t="n"/>
      <c r="C432" s="30" t="n"/>
      <c r="D432" s="30" t="n"/>
      <c r="E432" s="30" t="n"/>
      <c r="F432" s="30" t="n"/>
      <c r="G432" s="89" t="n"/>
      <c r="H432" s="89" t="n"/>
      <c r="I432" s="30" t="n"/>
      <c r="J432" s="30" t="n"/>
      <c r="K432" s="30" t="n"/>
      <c r="L432" s="91" t="n"/>
      <c r="M432" s="92">
        <f>IF(A432="","",IFERROR(H432*L432,0))</f>
        <v/>
      </c>
      <c r="N432" s="87" t="n"/>
      <c r="O432" s="54">
        <f>IF(A432="","",IF(H432&lt;G432,"安全在庫未満","正常"))</f>
        <v/>
      </c>
      <c r="P432" s="30" t="n"/>
    </row>
    <row r="433">
      <c r="A433" s="30" t="n"/>
      <c r="B433" s="30" t="n"/>
      <c r="C433" s="30" t="n"/>
      <c r="D433" s="30" t="n"/>
      <c r="E433" s="30" t="n"/>
      <c r="F433" s="30" t="n"/>
      <c r="G433" s="89" t="n"/>
      <c r="H433" s="89" t="n"/>
      <c r="I433" s="30" t="n"/>
      <c r="J433" s="30" t="n"/>
      <c r="K433" s="30" t="n"/>
      <c r="L433" s="91" t="n"/>
      <c r="M433" s="92">
        <f>IF(A433="","",IFERROR(H433*L433,0))</f>
        <v/>
      </c>
      <c r="N433" s="87" t="n"/>
      <c r="O433" s="54">
        <f>IF(A433="","",IF(H433&lt;G433,"安全在庫未満","正常"))</f>
        <v/>
      </c>
      <c r="P433" s="30" t="n"/>
    </row>
    <row r="434">
      <c r="A434" s="30" t="n"/>
      <c r="B434" s="30" t="n"/>
      <c r="C434" s="30" t="n"/>
      <c r="D434" s="30" t="n"/>
      <c r="E434" s="30" t="n"/>
      <c r="F434" s="30" t="n"/>
      <c r="G434" s="89" t="n"/>
      <c r="H434" s="89" t="n"/>
      <c r="I434" s="30" t="n"/>
      <c r="J434" s="30" t="n"/>
      <c r="K434" s="30" t="n"/>
      <c r="L434" s="91" t="n"/>
      <c r="M434" s="92">
        <f>IF(A434="","",IFERROR(H434*L434,0))</f>
        <v/>
      </c>
      <c r="N434" s="87" t="n"/>
      <c r="O434" s="54">
        <f>IF(A434="","",IF(H434&lt;G434,"安全在庫未満","正常"))</f>
        <v/>
      </c>
      <c r="P434" s="30" t="n"/>
    </row>
    <row r="435">
      <c r="A435" s="30" t="n"/>
      <c r="B435" s="30" t="n"/>
      <c r="C435" s="30" t="n"/>
      <c r="D435" s="30" t="n"/>
      <c r="E435" s="30" t="n"/>
      <c r="F435" s="30" t="n"/>
      <c r="G435" s="89" t="n"/>
      <c r="H435" s="89" t="n"/>
      <c r="I435" s="30" t="n"/>
      <c r="J435" s="30" t="n"/>
      <c r="K435" s="30" t="n"/>
      <c r="L435" s="91" t="n"/>
      <c r="M435" s="92">
        <f>IF(A435="","",IFERROR(H435*L435,0))</f>
        <v/>
      </c>
      <c r="N435" s="87" t="n"/>
      <c r="O435" s="54">
        <f>IF(A435="","",IF(H435&lt;G435,"安全在庫未満","正常"))</f>
        <v/>
      </c>
      <c r="P435" s="30" t="n"/>
    </row>
    <row r="436">
      <c r="A436" s="30" t="n"/>
      <c r="B436" s="30" t="n"/>
      <c r="C436" s="30" t="n"/>
      <c r="D436" s="30" t="n"/>
      <c r="E436" s="30" t="n"/>
      <c r="F436" s="30" t="n"/>
      <c r="G436" s="89" t="n"/>
      <c r="H436" s="89" t="n"/>
      <c r="I436" s="30" t="n"/>
      <c r="J436" s="30" t="n"/>
      <c r="K436" s="30" t="n"/>
      <c r="L436" s="91" t="n"/>
      <c r="M436" s="92">
        <f>IF(A436="","",IFERROR(H436*L436,0))</f>
        <v/>
      </c>
      <c r="N436" s="87" t="n"/>
      <c r="O436" s="54">
        <f>IF(A436="","",IF(H436&lt;G436,"安全在庫未満","正常"))</f>
        <v/>
      </c>
      <c r="P436" s="30" t="n"/>
    </row>
    <row r="437">
      <c r="A437" s="30" t="n"/>
      <c r="B437" s="30" t="n"/>
      <c r="C437" s="30" t="n"/>
      <c r="D437" s="30" t="n"/>
      <c r="E437" s="30" t="n"/>
      <c r="F437" s="30" t="n"/>
      <c r="G437" s="89" t="n"/>
      <c r="H437" s="89" t="n"/>
      <c r="I437" s="30" t="n"/>
      <c r="J437" s="30" t="n"/>
      <c r="K437" s="30" t="n"/>
      <c r="L437" s="91" t="n"/>
      <c r="M437" s="92">
        <f>IF(A437="","",IFERROR(H437*L437,0))</f>
        <v/>
      </c>
      <c r="N437" s="87" t="n"/>
      <c r="O437" s="54">
        <f>IF(A437="","",IF(H437&lt;G437,"安全在庫未満","正常"))</f>
        <v/>
      </c>
      <c r="P437" s="30" t="n"/>
    </row>
    <row r="438">
      <c r="A438" s="30" t="n"/>
      <c r="B438" s="30" t="n"/>
      <c r="C438" s="30" t="n"/>
      <c r="D438" s="30" t="n"/>
      <c r="E438" s="30" t="n"/>
      <c r="F438" s="30" t="n"/>
      <c r="G438" s="89" t="n"/>
      <c r="H438" s="89" t="n"/>
      <c r="I438" s="30" t="n"/>
      <c r="J438" s="30" t="n"/>
      <c r="K438" s="30" t="n"/>
      <c r="L438" s="91" t="n"/>
      <c r="M438" s="92">
        <f>IF(A438="","",IFERROR(H438*L438,0))</f>
        <v/>
      </c>
      <c r="N438" s="87" t="n"/>
      <c r="O438" s="54">
        <f>IF(A438="","",IF(H438&lt;G438,"安全在庫未満","正常"))</f>
        <v/>
      </c>
      <c r="P438" s="30" t="n"/>
    </row>
    <row r="439">
      <c r="A439" s="30" t="n"/>
      <c r="B439" s="30" t="n"/>
      <c r="C439" s="30" t="n"/>
      <c r="D439" s="30" t="n"/>
      <c r="E439" s="30" t="n"/>
      <c r="F439" s="30" t="n"/>
      <c r="G439" s="89" t="n"/>
      <c r="H439" s="89" t="n"/>
      <c r="I439" s="30" t="n"/>
      <c r="J439" s="30" t="n"/>
      <c r="K439" s="30" t="n"/>
      <c r="L439" s="91" t="n"/>
      <c r="M439" s="92">
        <f>IF(A439="","",IFERROR(H439*L439,0))</f>
        <v/>
      </c>
      <c r="N439" s="87" t="n"/>
      <c r="O439" s="54">
        <f>IF(A439="","",IF(H439&lt;G439,"安全在庫未満","正常"))</f>
        <v/>
      </c>
      <c r="P439" s="30" t="n"/>
    </row>
    <row r="440">
      <c r="A440" s="30" t="n"/>
      <c r="B440" s="30" t="n"/>
      <c r="C440" s="30" t="n"/>
      <c r="D440" s="30" t="n"/>
      <c r="E440" s="30" t="n"/>
      <c r="F440" s="30" t="n"/>
      <c r="G440" s="89" t="n"/>
      <c r="H440" s="89" t="n"/>
      <c r="I440" s="30" t="n"/>
      <c r="J440" s="30" t="n"/>
      <c r="K440" s="30" t="n"/>
      <c r="L440" s="91" t="n"/>
      <c r="M440" s="92">
        <f>IF(A440="","",IFERROR(H440*L440,0))</f>
        <v/>
      </c>
      <c r="N440" s="87" t="n"/>
      <c r="O440" s="54">
        <f>IF(A440="","",IF(H440&lt;G440,"安全在庫未満","正常"))</f>
        <v/>
      </c>
      <c r="P440" s="30" t="n"/>
    </row>
    <row r="441">
      <c r="A441" s="30" t="n"/>
      <c r="B441" s="30" t="n"/>
      <c r="C441" s="30" t="n"/>
      <c r="D441" s="30" t="n"/>
      <c r="E441" s="30" t="n"/>
      <c r="F441" s="30" t="n"/>
      <c r="G441" s="89" t="n"/>
      <c r="H441" s="89" t="n"/>
      <c r="I441" s="30" t="n"/>
      <c r="J441" s="30" t="n"/>
      <c r="K441" s="30" t="n"/>
      <c r="L441" s="91" t="n"/>
      <c r="M441" s="92">
        <f>IF(A441="","",IFERROR(H441*L441,0))</f>
        <v/>
      </c>
      <c r="N441" s="87" t="n"/>
      <c r="O441" s="54">
        <f>IF(A441="","",IF(H441&lt;G441,"安全在庫未満","正常"))</f>
        <v/>
      </c>
      <c r="P441" s="30" t="n"/>
    </row>
    <row r="442">
      <c r="A442" s="30" t="n"/>
      <c r="B442" s="30" t="n"/>
      <c r="C442" s="30" t="n"/>
      <c r="D442" s="30" t="n"/>
      <c r="E442" s="30" t="n"/>
      <c r="F442" s="30" t="n"/>
      <c r="G442" s="89" t="n"/>
      <c r="H442" s="89" t="n"/>
      <c r="I442" s="30" t="n"/>
      <c r="J442" s="30" t="n"/>
      <c r="K442" s="30" t="n"/>
      <c r="L442" s="91" t="n"/>
      <c r="M442" s="92">
        <f>IF(A442="","",IFERROR(H442*L442,0))</f>
        <v/>
      </c>
      <c r="N442" s="87" t="n"/>
      <c r="O442" s="54">
        <f>IF(A442="","",IF(H442&lt;G442,"安全在庫未満","正常"))</f>
        <v/>
      </c>
      <c r="P442" s="30" t="n"/>
    </row>
    <row r="443">
      <c r="A443" s="30" t="n"/>
      <c r="B443" s="30" t="n"/>
      <c r="C443" s="30" t="n"/>
      <c r="D443" s="30" t="n"/>
      <c r="E443" s="30" t="n"/>
      <c r="F443" s="30" t="n"/>
      <c r="G443" s="89" t="n"/>
      <c r="H443" s="89" t="n"/>
      <c r="I443" s="30" t="n"/>
      <c r="J443" s="30" t="n"/>
      <c r="K443" s="30" t="n"/>
      <c r="L443" s="91" t="n"/>
      <c r="M443" s="92">
        <f>IF(A443="","",IFERROR(H443*L443,0))</f>
        <v/>
      </c>
      <c r="N443" s="87" t="n"/>
      <c r="O443" s="54">
        <f>IF(A443="","",IF(H443&lt;G443,"安全在庫未満","正常"))</f>
        <v/>
      </c>
      <c r="P443" s="30" t="n"/>
    </row>
    <row r="444">
      <c r="A444" s="30" t="n"/>
      <c r="B444" s="30" t="n"/>
      <c r="C444" s="30" t="n"/>
      <c r="D444" s="30" t="n"/>
      <c r="E444" s="30" t="n"/>
      <c r="F444" s="30" t="n"/>
      <c r="G444" s="89" t="n"/>
      <c r="H444" s="89" t="n"/>
      <c r="I444" s="30" t="n"/>
      <c r="J444" s="30" t="n"/>
      <c r="K444" s="30" t="n"/>
      <c r="L444" s="91" t="n"/>
      <c r="M444" s="92">
        <f>IF(A444="","",IFERROR(H444*L444,0))</f>
        <v/>
      </c>
      <c r="N444" s="87" t="n"/>
      <c r="O444" s="54">
        <f>IF(A444="","",IF(H444&lt;G444,"安全在庫未満","正常"))</f>
        <v/>
      </c>
      <c r="P444" s="30" t="n"/>
    </row>
    <row r="445">
      <c r="A445" s="30" t="n"/>
      <c r="B445" s="30" t="n"/>
      <c r="C445" s="30" t="n"/>
      <c r="D445" s="30" t="n"/>
      <c r="E445" s="30" t="n"/>
      <c r="F445" s="30" t="n"/>
      <c r="G445" s="89" t="n"/>
      <c r="H445" s="89" t="n"/>
      <c r="I445" s="30" t="n"/>
      <c r="J445" s="30" t="n"/>
      <c r="K445" s="30" t="n"/>
      <c r="L445" s="91" t="n"/>
      <c r="M445" s="92">
        <f>IF(A445="","",IFERROR(H445*L445,0))</f>
        <v/>
      </c>
      <c r="N445" s="87" t="n"/>
      <c r="O445" s="54">
        <f>IF(A445="","",IF(H445&lt;G445,"安全在庫未満","正常"))</f>
        <v/>
      </c>
      <c r="P445" s="30" t="n"/>
    </row>
    <row r="446">
      <c r="A446" s="30" t="n"/>
      <c r="B446" s="30" t="n"/>
      <c r="C446" s="30" t="n"/>
      <c r="D446" s="30" t="n"/>
      <c r="E446" s="30" t="n"/>
      <c r="F446" s="30" t="n"/>
      <c r="G446" s="89" t="n"/>
      <c r="H446" s="89" t="n"/>
      <c r="I446" s="30" t="n"/>
      <c r="J446" s="30" t="n"/>
      <c r="K446" s="30" t="n"/>
      <c r="L446" s="91" t="n"/>
      <c r="M446" s="92">
        <f>IF(A446="","",IFERROR(H446*L446,0))</f>
        <v/>
      </c>
      <c r="N446" s="87" t="n"/>
      <c r="O446" s="54">
        <f>IF(A446="","",IF(H446&lt;G446,"安全在庫未満","正常"))</f>
        <v/>
      </c>
      <c r="P446" s="30" t="n"/>
    </row>
    <row r="447">
      <c r="A447" s="30" t="n"/>
      <c r="B447" s="30" t="n"/>
      <c r="C447" s="30" t="n"/>
      <c r="D447" s="30" t="n"/>
      <c r="E447" s="30" t="n"/>
      <c r="F447" s="30" t="n"/>
      <c r="G447" s="89" t="n"/>
      <c r="H447" s="89" t="n"/>
      <c r="I447" s="30" t="n"/>
      <c r="J447" s="30" t="n"/>
      <c r="K447" s="30" t="n"/>
      <c r="L447" s="91" t="n"/>
      <c r="M447" s="92">
        <f>IF(A447="","",IFERROR(H447*L447,0))</f>
        <v/>
      </c>
      <c r="N447" s="87" t="n"/>
      <c r="O447" s="54">
        <f>IF(A447="","",IF(H447&lt;G447,"安全在庫未満","正常"))</f>
        <v/>
      </c>
      <c r="P447" s="30" t="n"/>
    </row>
    <row r="448">
      <c r="A448" s="30" t="n"/>
      <c r="B448" s="30" t="n"/>
      <c r="C448" s="30" t="n"/>
      <c r="D448" s="30" t="n"/>
      <c r="E448" s="30" t="n"/>
      <c r="F448" s="30" t="n"/>
      <c r="G448" s="89" t="n"/>
      <c r="H448" s="89" t="n"/>
      <c r="I448" s="30" t="n"/>
      <c r="J448" s="30" t="n"/>
      <c r="K448" s="30" t="n"/>
      <c r="L448" s="91" t="n"/>
      <c r="M448" s="92">
        <f>IF(A448="","",IFERROR(H448*L448,0))</f>
        <v/>
      </c>
      <c r="N448" s="87" t="n"/>
      <c r="O448" s="54">
        <f>IF(A448="","",IF(H448&lt;G448,"安全在庫未満","正常"))</f>
        <v/>
      </c>
      <c r="P448" s="30" t="n"/>
    </row>
    <row r="449">
      <c r="A449" s="30" t="n"/>
      <c r="B449" s="30" t="n"/>
      <c r="C449" s="30" t="n"/>
      <c r="D449" s="30" t="n"/>
      <c r="E449" s="30" t="n"/>
      <c r="F449" s="30" t="n"/>
      <c r="G449" s="89" t="n"/>
      <c r="H449" s="89" t="n"/>
      <c r="I449" s="30" t="n"/>
      <c r="J449" s="30" t="n"/>
      <c r="K449" s="30" t="n"/>
      <c r="L449" s="91" t="n"/>
      <c r="M449" s="92">
        <f>IF(A449="","",IFERROR(H449*L449,0))</f>
        <v/>
      </c>
      <c r="N449" s="87" t="n"/>
      <c r="O449" s="54">
        <f>IF(A449="","",IF(H449&lt;G449,"安全在庫未満","正常"))</f>
        <v/>
      </c>
      <c r="P449" s="30" t="n"/>
    </row>
    <row r="450">
      <c r="A450" s="30" t="n"/>
      <c r="B450" s="30" t="n"/>
      <c r="C450" s="30" t="n"/>
      <c r="D450" s="30" t="n"/>
      <c r="E450" s="30" t="n"/>
      <c r="F450" s="30" t="n"/>
      <c r="G450" s="89" t="n"/>
      <c r="H450" s="89" t="n"/>
      <c r="I450" s="30" t="n"/>
      <c r="J450" s="30" t="n"/>
      <c r="K450" s="30" t="n"/>
      <c r="L450" s="91" t="n"/>
      <c r="M450" s="92">
        <f>IF(A450="","",IFERROR(H450*L450,0))</f>
        <v/>
      </c>
      <c r="N450" s="87" t="n"/>
      <c r="O450" s="54">
        <f>IF(A450="","",IF(H450&lt;G450,"安全在庫未満","正常"))</f>
        <v/>
      </c>
      <c r="P450" s="30" t="n"/>
    </row>
    <row r="451">
      <c r="A451" s="30" t="n"/>
      <c r="B451" s="30" t="n"/>
      <c r="C451" s="30" t="n"/>
      <c r="D451" s="30" t="n"/>
      <c r="E451" s="30" t="n"/>
      <c r="F451" s="30" t="n"/>
      <c r="G451" s="89" t="n"/>
      <c r="H451" s="89" t="n"/>
      <c r="I451" s="30" t="n"/>
      <c r="J451" s="30" t="n"/>
      <c r="K451" s="30" t="n"/>
      <c r="L451" s="91" t="n"/>
      <c r="M451" s="92">
        <f>IF(A451="","",IFERROR(H451*L451,0))</f>
        <v/>
      </c>
      <c r="N451" s="87" t="n"/>
      <c r="O451" s="54">
        <f>IF(A451="","",IF(H451&lt;G451,"安全在庫未満","正常"))</f>
        <v/>
      </c>
      <c r="P451" s="30" t="n"/>
    </row>
    <row r="452">
      <c r="A452" s="30" t="n"/>
      <c r="B452" s="30" t="n"/>
      <c r="C452" s="30" t="n"/>
      <c r="D452" s="30" t="n"/>
      <c r="E452" s="30" t="n"/>
      <c r="F452" s="30" t="n"/>
      <c r="G452" s="89" t="n"/>
      <c r="H452" s="89" t="n"/>
      <c r="I452" s="30" t="n"/>
      <c r="J452" s="30" t="n"/>
      <c r="K452" s="30" t="n"/>
      <c r="L452" s="91" t="n"/>
      <c r="M452" s="92">
        <f>IF(A452="","",IFERROR(H452*L452,0))</f>
        <v/>
      </c>
      <c r="N452" s="87" t="n"/>
      <c r="O452" s="54">
        <f>IF(A452="","",IF(H452&lt;G452,"安全在庫未満","正常"))</f>
        <v/>
      </c>
      <c r="P452" s="30" t="n"/>
    </row>
    <row r="453">
      <c r="A453" s="30" t="n"/>
      <c r="B453" s="30" t="n"/>
      <c r="C453" s="30" t="n"/>
      <c r="D453" s="30" t="n"/>
      <c r="E453" s="30" t="n"/>
      <c r="F453" s="30" t="n"/>
      <c r="G453" s="89" t="n"/>
      <c r="H453" s="89" t="n"/>
      <c r="I453" s="30" t="n"/>
      <c r="J453" s="30" t="n"/>
      <c r="K453" s="30" t="n"/>
      <c r="L453" s="91" t="n"/>
      <c r="M453" s="92">
        <f>IF(A453="","",IFERROR(H453*L453,0))</f>
        <v/>
      </c>
      <c r="N453" s="87" t="n"/>
      <c r="O453" s="54">
        <f>IF(A453="","",IF(H453&lt;G453,"安全在庫未満","正常"))</f>
        <v/>
      </c>
      <c r="P453" s="30" t="n"/>
    </row>
    <row r="454">
      <c r="A454" s="30" t="n"/>
      <c r="B454" s="30" t="n"/>
      <c r="C454" s="30" t="n"/>
      <c r="D454" s="30" t="n"/>
      <c r="E454" s="30" t="n"/>
      <c r="F454" s="30" t="n"/>
      <c r="G454" s="89" t="n"/>
      <c r="H454" s="89" t="n"/>
      <c r="I454" s="30" t="n"/>
      <c r="J454" s="30" t="n"/>
      <c r="K454" s="30" t="n"/>
      <c r="L454" s="91" t="n"/>
      <c r="M454" s="92">
        <f>IF(A454="","",IFERROR(H454*L454,0))</f>
        <v/>
      </c>
      <c r="N454" s="87" t="n"/>
      <c r="O454" s="54">
        <f>IF(A454="","",IF(H454&lt;G454,"安全在庫未満","正常"))</f>
        <v/>
      </c>
      <c r="P454" s="30" t="n"/>
    </row>
    <row r="455">
      <c r="A455" s="30" t="n"/>
      <c r="B455" s="30" t="n"/>
      <c r="C455" s="30" t="n"/>
      <c r="D455" s="30" t="n"/>
      <c r="E455" s="30" t="n"/>
      <c r="F455" s="30" t="n"/>
      <c r="G455" s="89" t="n"/>
      <c r="H455" s="89" t="n"/>
      <c r="I455" s="30" t="n"/>
      <c r="J455" s="30" t="n"/>
      <c r="K455" s="30" t="n"/>
      <c r="L455" s="91" t="n"/>
      <c r="M455" s="92">
        <f>IF(A455="","",IFERROR(H455*L455,0))</f>
        <v/>
      </c>
      <c r="N455" s="87" t="n"/>
      <c r="O455" s="54">
        <f>IF(A455="","",IF(H455&lt;G455,"安全在庫未満","正常"))</f>
        <v/>
      </c>
      <c r="P455" s="30" t="n"/>
    </row>
    <row r="456">
      <c r="A456" s="30" t="n"/>
      <c r="B456" s="30" t="n"/>
      <c r="C456" s="30" t="n"/>
      <c r="D456" s="30" t="n"/>
      <c r="E456" s="30" t="n"/>
      <c r="F456" s="30" t="n"/>
      <c r="G456" s="89" t="n"/>
      <c r="H456" s="89" t="n"/>
      <c r="I456" s="30" t="n"/>
      <c r="J456" s="30" t="n"/>
      <c r="K456" s="30" t="n"/>
      <c r="L456" s="91" t="n"/>
      <c r="M456" s="92">
        <f>IF(A456="","",IFERROR(H456*L456,0))</f>
        <v/>
      </c>
      <c r="N456" s="87" t="n"/>
      <c r="O456" s="54">
        <f>IF(A456="","",IF(H456&lt;G456,"安全在庫未満","正常"))</f>
        <v/>
      </c>
      <c r="P456" s="30" t="n"/>
    </row>
    <row r="457">
      <c r="A457" s="30" t="n"/>
      <c r="B457" s="30" t="n"/>
      <c r="C457" s="30" t="n"/>
      <c r="D457" s="30" t="n"/>
      <c r="E457" s="30" t="n"/>
      <c r="F457" s="30" t="n"/>
      <c r="G457" s="89" t="n"/>
      <c r="H457" s="89" t="n"/>
      <c r="I457" s="30" t="n"/>
      <c r="J457" s="30" t="n"/>
      <c r="K457" s="30" t="n"/>
      <c r="L457" s="91" t="n"/>
      <c r="M457" s="92">
        <f>IF(A457="","",IFERROR(H457*L457,0))</f>
        <v/>
      </c>
      <c r="N457" s="87" t="n"/>
      <c r="O457" s="54">
        <f>IF(A457="","",IF(H457&lt;G457,"安全在庫未満","正常"))</f>
        <v/>
      </c>
      <c r="P457" s="30" t="n"/>
    </row>
    <row r="458">
      <c r="A458" s="30" t="n"/>
      <c r="B458" s="30" t="n"/>
      <c r="C458" s="30" t="n"/>
      <c r="D458" s="30" t="n"/>
      <c r="E458" s="30" t="n"/>
      <c r="F458" s="30" t="n"/>
      <c r="G458" s="89" t="n"/>
      <c r="H458" s="89" t="n"/>
      <c r="I458" s="30" t="n"/>
      <c r="J458" s="30" t="n"/>
      <c r="K458" s="30" t="n"/>
      <c r="L458" s="91" t="n"/>
      <c r="M458" s="92">
        <f>IF(A458="","",IFERROR(H458*L458,0))</f>
        <v/>
      </c>
      <c r="N458" s="87" t="n"/>
      <c r="O458" s="54">
        <f>IF(A458="","",IF(H458&lt;G458,"安全在庫未満","正常"))</f>
        <v/>
      </c>
      <c r="P458" s="30" t="n"/>
    </row>
    <row r="459">
      <c r="A459" s="30" t="n"/>
      <c r="B459" s="30" t="n"/>
      <c r="C459" s="30" t="n"/>
      <c r="D459" s="30" t="n"/>
      <c r="E459" s="30" t="n"/>
      <c r="F459" s="30" t="n"/>
      <c r="G459" s="89" t="n"/>
      <c r="H459" s="89" t="n"/>
      <c r="I459" s="30" t="n"/>
      <c r="J459" s="30" t="n"/>
      <c r="K459" s="30" t="n"/>
      <c r="L459" s="91" t="n"/>
      <c r="M459" s="92">
        <f>IF(A459="","",IFERROR(H459*L459,0))</f>
        <v/>
      </c>
      <c r="N459" s="87" t="n"/>
      <c r="O459" s="54">
        <f>IF(A459="","",IF(H459&lt;G459,"安全在庫未満","正常"))</f>
        <v/>
      </c>
      <c r="P459" s="30" t="n"/>
    </row>
    <row r="460">
      <c r="A460" s="30" t="n"/>
      <c r="B460" s="30" t="n"/>
      <c r="C460" s="30" t="n"/>
      <c r="D460" s="30" t="n"/>
      <c r="E460" s="30" t="n"/>
      <c r="F460" s="30" t="n"/>
      <c r="G460" s="89" t="n"/>
      <c r="H460" s="89" t="n"/>
      <c r="I460" s="30" t="n"/>
      <c r="J460" s="30" t="n"/>
      <c r="K460" s="30" t="n"/>
      <c r="L460" s="91" t="n"/>
      <c r="M460" s="92">
        <f>IF(A460="","",IFERROR(H460*L460,0))</f>
        <v/>
      </c>
      <c r="N460" s="87" t="n"/>
      <c r="O460" s="54">
        <f>IF(A460="","",IF(H460&lt;G460,"安全在庫未満","正常"))</f>
        <v/>
      </c>
      <c r="P460" s="30" t="n"/>
    </row>
    <row r="461">
      <c r="A461" s="30" t="n"/>
      <c r="B461" s="30" t="n"/>
      <c r="C461" s="30" t="n"/>
      <c r="D461" s="30" t="n"/>
      <c r="E461" s="30" t="n"/>
      <c r="F461" s="30" t="n"/>
      <c r="G461" s="89" t="n"/>
      <c r="H461" s="89" t="n"/>
      <c r="I461" s="30" t="n"/>
      <c r="J461" s="30" t="n"/>
      <c r="K461" s="30" t="n"/>
      <c r="L461" s="91" t="n"/>
      <c r="M461" s="92">
        <f>IF(A461="","",IFERROR(H461*L461,0))</f>
        <v/>
      </c>
      <c r="N461" s="87" t="n"/>
      <c r="O461" s="54">
        <f>IF(A461="","",IF(H461&lt;G461,"安全在庫未満","正常"))</f>
        <v/>
      </c>
      <c r="P461" s="30" t="n"/>
    </row>
    <row r="462">
      <c r="A462" s="30" t="n"/>
      <c r="B462" s="30" t="n"/>
      <c r="C462" s="30" t="n"/>
      <c r="D462" s="30" t="n"/>
      <c r="E462" s="30" t="n"/>
      <c r="F462" s="30" t="n"/>
      <c r="G462" s="89" t="n"/>
      <c r="H462" s="89" t="n"/>
      <c r="I462" s="30" t="n"/>
      <c r="J462" s="30" t="n"/>
      <c r="K462" s="30" t="n"/>
      <c r="L462" s="91" t="n"/>
      <c r="M462" s="92">
        <f>IF(A462="","",IFERROR(H462*L462,0))</f>
        <v/>
      </c>
      <c r="N462" s="87" t="n"/>
      <c r="O462" s="54">
        <f>IF(A462="","",IF(H462&lt;G462,"安全在庫未満","正常"))</f>
        <v/>
      </c>
      <c r="P462" s="30" t="n"/>
    </row>
    <row r="463">
      <c r="A463" s="30" t="n"/>
      <c r="B463" s="30" t="n"/>
      <c r="C463" s="30" t="n"/>
      <c r="D463" s="30" t="n"/>
      <c r="E463" s="30" t="n"/>
      <c r="F463" s="30" t="n"/>
      <c r="G463" s="89" t="n"/>
      <c r="H463" s="89" t="n"/>
      <c r="I463" s="30" t="n"/>
      <c r="J463" s="30" t="n"/>
      <c r="K463" s="30" t="n"/>
      <c r="L463" s="91" t="n"/>
      <c r="M463" s="92">
        <f>IF(A463="","",IFERROR(H463*L463,0))</f>
        <v/>
      </c>
      <c r="N463" s="87" t="n"/>
      <c r="O463" s="54">
        <f>IF(A463="","",IF(H463&lt;G463,"安全在庫未満","正常"))</f>
        <v/>
      </c>
      <c r="P463" s="30" t="n"/>
    </row>
    <row r="464">
      <c r="A464" s="30" t="n"/>
      <c r="B464" s="30" t="n"/>
      <c r="C464" s="30" t="n"/>
      <c r="D464" s="30" t="n"/>
      <c r="E464" s="30" t="n"/>
      <c r="F464" s="30" t="n"/>
      <c r="G464" s="89" t="n"/>
      <c r="H464" s="89" t="n"/>
      <c r="I464" s="30" t="n"/>
      <c r="J464" s="30" t="n"/>
      <c r="K464" s="30" t="n"/>
      <c r="L464" s="91" t="n"/>
      <c r="M464" s="92">
        <f>IF(A464="","",IFERROR(H464*L464,0))</f>
        <v/>
      </c>
      <c r="N464" s="87" t="n"/>
      <c r="O464" s="54">
        <f>IF(A464="","",IF(H464&lt;G464,"安全在庫未満","正常"))</f>
        <v/>
      </c>
      <c r="P464" s="30" t="n"/>
    </row>
    <row r="465">
      <c r="A465" s="30" t="n"/>
      <c r="B465" s="30" t="n"/>
      <c r="C465" s="30" t="n"/>
      <c r="D465" s="30" t="n"/>
      <c r="E465" s="30" t="n"/>
      <c r="F465" s="30" t="n"/>
      <c r="G465" s="89" t="n"/>
      <c r="H465" s="89" t="n"/>
      <c r="I465" s="30" t="n"/>
      <c r="J465" s="30" t="n"/>
      <c r="K465" s="30" t="n"/>
      <c r="L465" s="91" t="n"/>
      <c r="M465" s="92">
        <f>IF(A465="","",IFERROR(H465*L465,0))</f>
        <v/>
      </c>
      <c r="N465" s="87" t="n"/>
      <c r="O465" s="54">
        <f>IF(A465="","",IF(H465&lt;G465,"安全在庫未満","正常"))</f>
        <v/>
      </c>
      <c r="P465" s="30" t="n"/>
    </row>
    <row r="466">
      <c r="A466" s="30" t="n"/>
      <c r="B466" s="30" t="n"/>
      <c r="C466" s="30" t="n"/>
      <c r="D466" s="30" t="n"/>
      <c r="E466" s="30" t="n"/>
      <c r="F466" s="30" t="n"/>
      <c r="G466" s="89" t="n"/>
      <c r="H466" s="89" t="n"/>
      <c r="I466" s="30" t="n"/>
      <c r="J466" s="30" t="n"/>
      <c r="K466" s="30" t="n"/>
      <c r="L466" s="91" t="n"/>
      <c r="M466" s="92">
        <f>IF(A466="","",IFERROR(H466*L466,0))</f>
        <v/>
      </c>
      <c r="N466" s="87" t="n"/>
      <c r="O466" s="54">
        <f>IF(A466="","",IF(H466&lt;G466,"安全在庫未満","正常"))</f>
        <v/>
      </c>
      <c r="P466" s="30" t="n"/>
    </row>
    <row r="467">
      <c r="A467" s="30" t="n"/>
      <c r="B467" s="30" t="n"/>
      <c r="C467" s="30" t="n"/>
      <c r="D467" s="30" t="n"/>
      <c r="E467" s="30" t="n"/>
      <c r="F467" s="30" t="n"/>
      <c r="G467" s="89" t="n"/>
      <c r="H467" s="89" t="n"/>
      <c r="I467" s="30" t="n"/>
      <c r="J467" s="30" t="n"/>
      <c r="K467" s="30" t="n"/>
      <c r="L467" s="91" t="n"/>
      <c r="M467" s="92">
        <f>IF(A467="","",IFERROR(H467*L467,0))</f>
        <v/>
      </c>
      <c r="N467" s="87" t="n"/>
      <c r="O467" s="54">
        <f>IF(A467="","",IF(H467&lt;G467,"安全在庫未満","正常"))</f>
        <v/>
      </c>
      <c r="P467" s="30" t="n"/>
    </row>
    <row r="468">
      <c r="A468" s="30" t="n"/>
      <c r="B468" s="30" t="n"/>
      <c r="C468" s="30" t="n"/>
      <c r="D468" s="30" t="n"/>
      <c r="E468" s="30" t="n"/>
      <c r="F468" s="30" t="n"/>
      <c r="G468" s="89" t="n"/>
      <c r="H468" s="89" t="n"/>
      <c r="I468" s="30" t="n"/>
      <c r="J468" s="30" t="n"/>
      <c r="K468" s="30" t="n"/>
      <c r="L468" s="91" t="n"/>
      <c r="M468" s="92">
        <f>IF(A468="","",IFERROR(H468*L468,0))</f>
        <v/>
      </c>
      <c r="N468" s="87" t="n"/>
      <c r="O468" s="54">
        <f>IF(A468="","",IF(H468&lt;G468,"安全在庫未満","正常"))</f>
        <v/>
      </c>
      <c r="P468" s="30" t="n"/>
    </row>
    <row r="469">
      <c r="A469" s="30" t="n"/>
      <c r="B469" s="30" t="n"/>
      <c r="C469" s="30" t="n"/>
      <c r="D469" s="30" t="n"/>
      <c r="E469" s="30" t="n"/>
      <c r="F469" s="30" t="n"/>
      <c r="G469" s="89" t="n"/>
      <c r="H469" s="89" t="n"/>
      <c r="I469" s="30" t="n"/>
      <c r="J469" s="30" t="n"/>
      <c r="K469" s="30" t="n"/>
      <c r="L469" s="91" t="n"/>
      <c r="M469" s="92">
        <f>IF(A469="","",IFERROR(H469*L469,0))</f>
        <v/>
      </c>
      <c r="N469" s="87" t="n"/>
      <c r="O469" s="54">
        <f>IF(A469="","",IF(H469&lt;G469,"安全在庫未満","正常"))</f>
        <v/>
      </c>
      <c r="P469" s="30" t="n"/>
    </row>
    <row r="470">
      <c r="A470" s="30" t="n"/>
      <c r="B470" s="30" t="n"/>
      <c r="C470" s="30" t="n"/>
      <c r="D470" s="30" t="n"/>
      <c r="E470" s="30" t="n"/>
      <c r="F470" s="30" t="n"/>
      <c r="G470" s="89" t="n"/>
      <c r="H470" s="89" t="n"/>
      <c r="I470" s="30" t="n"/>
      <c r="J470" s="30" t="n"/>
      <c r="K470" s="30" t="n"/>
      <c r="L470" s="91" t="n"/>
      <c r="M470" s="92">
        <f>IF(A470="","",IFERROR(H470*L470,0))</f>
        <v/>
      </c>
      <c r="N470" s="87" t="n"/>
      <c r="O470" s="54">
        <f>IF(A470="","",IF(H470&lt;G470,"安全在庫未満","正常"))</f>
        <v/>
      </c>
      <c r="P470" s="30" t="n"/>
    </row>
    <row r="471">
      <c r="A471" s="30" t="n"/>
      <c r="B471" s="30" t="n"/>
      <c r="C471" s="30" t="n"/>
      <c r="D471" s="30" t="n"/>
      <c r="E471" s="30" t="n"/>
      <c r="F471" s="30" t="n"/>
      <c r="G471" s="89" t="n"/>
      <c r="H471" s="89" t="n"/>
      <c r="I471" s="30" t="n"/>
      <c r="J471" s="30" t="n"/>
      <c r="K471" s="30" t="n"/>
      <c r="L471" s="91" t="n"/>
      <c r="M471" s="92">
        <f>IF(A471="","",IFERROR(H471*L471,0))</f>
        <v/>
      </c>
      <c r="N471" s="87" t="n"/>
      <c r="O471" s="54">
        <f>IF(A471="","",IF(H471&lt;G471,"安全在庫未満","正常"))</f>
        <v/>
      </c>
      <c r="P471" s="30" t="n"/>
    </row>
    <row r="472">
      <c r="A472" s="30" t="n"/>
      <c r="B472" s="30" t="n"/>
      <c r="C472" s="30" t="n"/>
      <c r="D472" s="30" t="n"/>
      <c r="E472" s="30" t="n"/>
      <c r="F472" s="30" t="n"/>
      <c r="G472" s="89" t="n"/>
      <c r="H472" s="89" t="n"/>
      <c r="I472" s="30" t="n"/>
      <c r="J472" s="30" t="n"/>
      <c r="K472" s="30" t="n"/>
      <c r="L472" s="91" t="n"/>
      <c r="M472" s="92">
        <f>IF(A472="","",IFERROR(H472*L472,0))</f>
        <v/>
      </c>
      <c r="N472" s="87" t="n"/>
      <c r="O472" s="54">
        <f>IF(A472="","",IF(H472&lt;G472,"安全在庫未満","正常"))</f>
        <v/>
      </c>
      <c r="P472" s="30" t="n"/>
    </row>
    <row r="473">
      <c r="A473" s="30" t="n"/>
      <c r="B473" s="30" t="n"/>
      <c r="C473" s="30" t="n"/>
      <c r="D473" s="30" t="n"/>
      <c r="E473" s="30" t="n"/>
      <c r="F473" s="30" t="n"/>
      <c r="G473" s="89" t="n"/>
      <c r="H473" s="89" t="n"/>
      <c r="I473" s="30" t="n"/>
      <c r="J473" s="30" t="n"/>
      <c r="K473" s="30" t="n"/>
      <c r="L473" s="91" t="n"/>
      <c r="M473" s="92">
        <f>IF(A473="","",IFERROR(H473*L473,0))</f>
        <v/>
      </c>
      <c r="N473" s="87" t="n"/>
      <c r="O473" s="54">
        <f>IF(A473="","",IF(H473&lt;G473,"安全在庫未満","正常"))</f>
        <v/>
      </c>
      <c r="P473" s="30" t="n"/>
    </row>
    <row r="474">
      <c r="A474" s="30" t="n"/>
      <c r="B474" s="30" t="n"/>
      <c r="C474" s="30" t="n"/>
      <c r="D474" s="30" t="n"/>
      <c r="E474" s="30" t="n"/>
      <c r="F474" s="30" t="n"/>
      <c r="G474" s="89" t="n"/>
      <c r="H474" s="89" t="n"/>
      <c r="I474" s="30" t="n"/>
      <c r="J474" s="30" t="n"/>
      <c r="K474" s="30" t="n"/>
      <c r="L474" s="91" t="n"/>
      <c r="M474" s="92">
        <f>IF(A474="","",IFERROR(H474*L474,0))</f>
        <v/>
      </c>
      <c r="N474" s="87" t="n"/>
      <c r="O474" s="54">
        <f>IF(A474="","",IF(H474&lt;G474,"安全在庫未満","正常"))</f>
        <v/>
      </c>
      <c r="P474" s="30" t="n"/>
    </row>
    <row r="475">
      <c r="A475" s="30" t="n"/>
      <c r="B475" s="30" t="n"/>
      <c r="C475" s="30" t="n"/>
      <c r="D475" s="30" t="n"/>
      <c r="E475" s="30" t="n"/>
      <c r="F475" s="30" t="n"/>
      <c r="G475" s="89" t="n"/>
      <c r="H475" s="89" t="n"/>
      <c r="I475" s="30" t="n"/>
      <c r="J475" s="30" t="n"/>
      <c r="K475" s="30" t="n"/>
      <c r="L475" s="91" t="n"/>
      <c r="M475" s="92">
        <f>IF(A475="","",IFERROR(H475*L475,0))</f>
        <v/>
      </c>
      <c r="N475" s="87" t="n"/>
      <c r="O475" s="54">
        <f>IF(A475="","",IF(H475&lt;G475,"安全在庫未満","正常"))</f>
        <v/>
      </c>
      <c r="P475" s="30" t="n"/>
    </row>
    <row r="476">
      <c r="A476" s="30" t="n"/>
      <c r="B476" s="30" t="n"/>
      <c r="C476" s="30" t="n"/>
      <c r="D476" s="30" t="n"/>
      <c r="E476" s="30" t="n"/>
      <c r="F476" s="30" t="n"/>
      <c r="G476" s="89" t="n"/>
      <c r="H476" s="89" t="n"/>
      <c r="I476" s="30" t="n"/>
      <c r="J476" s="30" t="n"/>
      <c r="K476" s="30" t="n"/>
      <c r="L476" s="91" t="n"/>
      <c r="M476" s="92">
        <f>IF(A476="","",IFERROR(H476*L476,0))</f>
        <v/>
      </c>
      <c r="N476" s="87" t="n"/>
      <c r="O476" s="54">
        <f>IF(A476="","",IF(H476&lt;G476,"安全在庫未満","正常"))</f>
        <v/>
      </c>
      <c r="P476" s="30" t="n"/>
    </row>
    <row r="477">
      <c r="A477" s="30" t="n"/>
      <c r="B477" s="30" t="n"/>
      <c r="C477" s="30" t="n"/>
      <c r="D477" s="30" t="n"/>
      <c r="E477" s="30" t="n"/>
      <c r="F477" s="30" t="n"/>
      <c r="G477" s="89" t="n"/>
      <c r="H477" s="89" t="n"/>
      <c r="I477" s="30" t="n"/>
      <c r="J477" s="30" t="n"/>
      <c r="K477" s="30" t="n"/>
      <c r="L477" s="91" t="n"/>
      <c r="M477" s="92">
        <f>IF(A477="","",IFERROR(H477*L477,0))</f>
        <v/>
      </c>
      <c r="N477" s="87" t="n"/>
      <c r="O477" s="54">
        <f>IF(A477="","",IF(H477&lt;G477,"安全在庫未満","正常"))</f>
        <v/>
      </c>
      <c r="P477" s="30" t="n"/>
    </row>
    <row r="478">
      <c r="A478" s="30" t="n"/>
      <c r="B478" s="30" t="n"/>
      <c r="C478" s="30" t="n"/>
      <c r="D478" s="30" t="n"/>
      <c r="E478" s="30" t="n"/>
      <c r="F478" s="30" t="n"/>
      <c r="G478" s="89" t="n"/>
      <c r="H478" s="89" t="n"/>
      <c r="I478" s="30" t="n"/>
      <c r="J478" s="30" t="n"/>
      <c r="K478" s="30" t="n"/>
      <c r="L478" s="91" t="n"/>
      <c r="M478" s="92">
        <f>IF(A478="","",IFERROR(H478*L478,0))</f>
        <v/>
      </c>
      <c r="N478" s="87" t="n"/>
      <c r="O478" s="54">
        <f>IF(A478="","",IF(H478&lt;G478,"安全在庫未満","正常"))</f>
        <v/>
      </c>
      <c r="P478" s="30" t="n"/>
    </row>
    <row r="479">
      <c r="A479" s="30" t="n"/>
      <c r="B479" s="30" t="n"/>
      <c r="C479" s="30" t="n"/>
      <c r="D479" s="30" t="n"/>
      <c r="E479" s="30" t="n"/>
      <c r="F479" s="30" t="n"/>
      <c r="G479" s="89" t="n"/>
      <c r="H479" s="89" t="n"/>
      <c r="I479" s="30" t="n"/>
      <c r="J479" s="30" t="n"/>
      <c r="K479" s="30" t="n"/>
      <c r="L479" s="91" t="n"/>
      <c r="M479" s="92">
        <f>IF(A479="","",IFERROR(H479*L479,0))</f>
        <v/>
      </c>
      <c r="N479" s="87" t="n"/>
      <c r="O479" s="54">
        <f>IF(A479="","",IF(H479&lt;G479,"安全在庫未満","正常"))</f>
        <v/>
      </c>
      <c r="P479" s="30" t="n"/>
    </row>
    <row r="480">
      <c r="A480" s="30" t="n"/>
      <c r="B480" s="30" t="n"/>
      <c r="C480" s="30" t="n"/>
      <c r="D480" s="30" t="n"/>
      <c r="E480" s="30" t="n"/>
      <c r="F480" s="30" t="n"/>
      <c r="G480" s="89" t="n"/>
      <c r="H480" s="89" t="n"/>
      <c r="I480" s="30" t="n"/>
      <c r="J480" s="30" t="n"/>
      <c r="K480" s="30" t="n"/>
      <c r="L480" s="91" t="n"/>
      <c r="M480" s="92">
        <f>IF(A480="","",IFERROR(H480*L480,0))</f>
        <v/>
      </c>
      <c r="N480" s="87" t="n"/>
      <c r="O480" s="54">
        <f>IF(A480="","",IF(H480&lt;G480,"安全在庫未満","正常"))</f>
        <v/>
      </c>
      <c r="P480" s="30" t="n"/>
    </row>
    <row r="481">
      <c r="A481" s="30" t="n"/>
      <c r="B481" s="30" t="n"/>
      <c r="C481" s="30" t="n"/>
      <c r="D481" s="30" t="n"/>
      <c r="E481" s="30" t="n"/>
      <c r="F481" s="30" t="n"/>
      <c r="G481" s="89" t="n"/>
      <c r="H481" s="89" t="n"/>
      <c r="I481" s="30" t="n"/>
      <c r="J481" s="30" t="n"/>
      <c r="K481" s="30" t="n"/>
      <c r="L481" s="91" t="n"/>
      <c r="M481" s="92">
        <f>IF(A481="","",IFERROR(H481*L481,0))</f>
        <v/>
      </c>
      <c r="N481" s="87" t="n"/>
      <c r="O481" s="54">
        <f>IF(A481="","",IF(H481&lt;G481,"安全在庫未満","正常"))</f>
        <v/>
      </c>
      <c r="P481" s="30" t="n"/>
    </row>
    <row r="482">
      <c r="A482" s="30" t="n"/>
      <c r="B482" s="30" t="n"/>
      <c r="C482" s="30" t="n"/>
      <c r="D482" s="30" t="n"/>
      <c r="E482" s="30" t="n"/>
      <c r="F482" s="30" t="n"/>
      <c r="G482" s="89" t="n"/>
      <c r="H482" s="89" t="n"/>
      <c r="I482" s="30" t="n"/>
      <c r="J482" s="30" t="n"/>
      <c r="K482" s="30" t="n"/>
      <c r="L482" s="91" t="n"/>
      <c r="M482" s="92">
        <f>IF(A482="","",IFERROR(H482*L482,0))</f>
        <v/>
      </c>
      <c r="N482" s="87" t="n"/>
      <c r="O482" s="54">
        <f>IF(A482="","",IF(H482&lt;G482,"安全在庫未満","正常"))</f>
        <v/>
      </c>
      <c r="P482" s="30" t="n"/>
    </row>
    <row r="483">
      <c r="A483" s="30" t="n"/>
      <c r="B483" s="30" t="n"/>
      <c r="C483" s="30" t="n"/>
      <c r="D483" s="30" t="n"/>
      <c r="E483" s="30" t="n"/>
      <c r="F483" s="30" t="n"/>
      <c r="G483" s="89" t="n"/>
      <c r="H483" s="89" t="n"/>
      <c r="I483" s="30" t="n"/>
      <c r="J483" s="30" t="n"/>
      <c r="K483" s="30" t="n"/>
      <c r="L483" s="91" t="n"/>
      <c r="M483" s="92">
        <f>IF(A483="","",IFERROR(H483*L483,0))</f>
        <v/>
      </c>
      <c r="N483" s="87" t="n"/>
      <c r="O483" s="54">
        <f>IF(A483="","",IF(H483&lt;G483,"安全在庫未満","正常"))</f>
        <v/>
      </c>
      <c r="P483" s="30" t="n"/>
    </row>
    <row r="484">
      <c r="A484" s="30" t="n"/>
      <c r="B484" s="30" t="n"/>
      <c r="C484" s="30" t="n"/>
      <c r="D484" s="30" t="n"/>
      <c r="E484" s="30" t="n"/>
      <c r="F484" s="30" t="n"/>
      <c r="G484" s="89" t="n"/>
      <c r="H484" s="89" t="n"/>
      <c r="I484" s="30" t="n"/>
      <c r="J484" s="30" t="n"/>
      <c r="K484" s="30" t="n"/>
      <c r="L484" s="91" t="n"/>
      <c r="M484" s="92">
        <f>IF(A484="","",IFERROR(H484*L484,0))</f>
        <v/>
      </c>
      <c r="N484" s="87" t="n"/>
      <c r="O484" s="54">
        <f>IF(A484="","",IF(H484&lt;G484,"安全在庫未満","正常"))</f>
        <v/>
      </c>
      <c r="P484" s="30" t="n"/>
    </row>
    <row r="485">
      <c r="A485" s="30" t="n"/>
      <c r="B485" s="30" t="n"/>
      <c r="C485" s="30" t="n"/>
      <c r="D485" s="30" t="n"/>
      <c r="E485" s="30" t="n"/>
      <c r="F485" s="30" t="n"/>
      <c r="G485" s="89" t="n"/>
      <c r="H485" s="89" t="n"/>
      <c r="I485" s="30" t="n"/>
      <c r="J485" s="30" t="n"/>
      <c r="K485" s="30" t="n"/>
      <c r="L485" s="91" t="n"/>
      <c r="M485" s="92">
        <f>IF(A485="","",IFERROR(H485*L485,0))</f>
        <v/>
      </c>
      <c r="N485" s="87" t="n"/>
      <c r="O485" s="54">
        <f>IF(A485="","",IF(H485&lt;G485,"安全在庫未満","正常"))</f>
        <v/>
      </c>
      <c r="P485" s="30" t="n"/>
    </row>
    <row r="486">
      <c r="A486" s="30" t="n"/>
      <c r="B486" s="30" t="n"/>
      <c r="C486" s="30" t="n"/>
      <c r="D486" s="30" t="n"/>
      <c r="E486" s="30" t="n"/>
      <c r="F486" s="30" t="n"/>
      <c r="G486" s="89" t="n"/>
      <c r="H486" s="89" t="n"/>
      <c r="I486" s="30" t="n"/>
      <c r="J486" s="30" t="n"/>
      <c r="K486" s="30" t="n"/>
      <c r="L486" s="91" t="n"/>
      <c r="M486" s="92">
        <f>IF(A486="","",IFERROR(H486*L486,0))</f>
        <v/>
      </c>
      <c r="N486" s="87" t="n"/>
      <c r="O486" s="54">
        <f>IF(A486="","",IF(H486&lt;G486,"安全在庫未満","正常"))</f>
        <v/>
      </c>
      <c r="P486" s="30" t="n"/>
    </row>
    <row r="487">
      <c r="A487" s="30" t="n"/>
      <c r="B487" s="30" t="n"/>
      <c r="C487" s="30" t="n"/>
      <c r="D487" s="30" t="n"/>
      <c r="E487" s="30" t="n"/>
      <c r="F487" s="30" t="n"/>
      <c r="G487" s="89" t="n"/>
      <c r="H487" s="89" t="n"/>
      <c r="I487" s="30" t="n"/>
      <c r="J487" s="30" t="n"/>
      <c r="K487" s="30" t="n"/>
      <c r="L487" s="91" t="n"/>
      <c r="M487" s="92">
        <f>IF(A487="","",IFERROR(H487*L487,0))</f>
        <v/>
      </c>
      <c r="N487" s="87" t="n"/>
      <c r="O487" s="54">
        <f>IF(A487="","",IF(H487&lt;G487,"安全在庫未満","正常"))</f>
        <v/>
      </c>
      <c r="P487" s="30" t="n"/>
    </row>
    <row r="488">
      <c r="A488" s="30" t="n"/>
      <c r="B488" s="30" t="n"/>
      <c r="C488" s="30" t="n"/>
      <c r="D488" s="30" t="n"/>
      <c r="E488" s="30" t="n"/>
      <c r="F488" s="30" t="n"/>
      <c r="G488" s="89" t="n"/>
      <c r="H488" s="89" t="n"/>
      <c r="I488" s="30" t="n"/>
      <c r="J488" s="30" t="n"/>
      <c r="K488" s="30" t="n"/>
      <c r="L488" s="91" t="n"/>
      <c r="M488" s="92">
        <f>IF(A488="","",IFERROR(H488*L488,0))</f>
        <v/>
      </c>
      <c r="N488" s="87" t="n"/>
      <c r="O488" s="54">
        <f>IF(A488="","",IF(H488&lt;G488,"安全在庫未満","正常"))</f>
        <v/>
      </c>
      <c r="P488" s="30" t="n"/>
    </row>
    <row r="489">
      <c r="A489" s="30" t="n"/>
      <c r="B489" s="30" t="n"/>
      <c r="C489" s="30" t="n"/>
      <c r="D489" s="30" t="n"/>
      <c r="E489" s="30" t="n"/>
      <c r="F489" s="30" t="n"/>
      <c r="G489" s="89" t="n"/>
      <c r="H489" s="89" t="n"/>
      <c r="I489" s="30" t="n"/>
      <c r="J489" s="30" t="n"/>
      <c r="K489" s="30" t="n"/>
      <c r="L489" s="91" t="n"/>
      <c r="M489" s="92">
        <f>IF(A489="","",IFERROR(H489*L489,0))</f>
        <v/>
      </c>
      <c r="N489" s="87" t="n"/>
      <c r="O489" s="54">
        <f>IF(A489="","",IF(H489&lt;G489,"安全在庫未満","正常"))</f>
        <v/>
      </c>
      <c r="P489" s="30" t="n"/>
    </row>
    <row r="490">
      <c r="A490" s="30" t="n"/>
      <c r="B490" s="30" t="n"/>
      <c r="C490" s="30" t="n"/>
      <c r="D490" s="30" t="n"/>
      <c r="E490" s="30" t="n"/>
      <c r="F490" s="30" t="n"/>
      <c r="G490" s="89" t="n"/>
      <c r="H490" s="89" t="n"/>
      <c r="I490" s="30" t="n"/>
      <c r="J490" s="30" t="n"/>
      <c r="K490" s="30" t="n"/>
      <c r="L490" s="91" t="n"/>
      <c r="M490" s="92">
        <f>IF(A490="","",IFERROR(H490*L490,0))</f>
        <v/>
      </c>
      <c r="N490" s="87" t="n"/>
      <c r="O490" s="54">
        <f>IF(A490="","",IF(H490&lt;G490,"安全在庫未満","正常"))</f>
        <v/>
      </c>
      <c r="P490" s="30" t="n"/>
    </row>
    <row r="491">
      <c r="A491" s="30" t="n"/>
      <c r="B491" s="30" t="n"/>
      <c r="C491" s="30" t="n"/>
      <c r="D491" s="30" t="n"/>
      <c r="E491" s="30" t="n"/>
      <c r="F491" s="30" t="n"/>
      <c r="G491" s="89" t="n"/>
      <c r="H491" s="89" t="n"/>
      <c r="I491" s="30" t="n"/>
      <c r="J491" s="30" t="n"/>
      <c r="K491" s="30" t="n"/>
      <c r="L491" s="91" t="n"/>
      <c r="M491" s="92">
        <f>IF(A491="","",IFERROR(H491*L491,0))</f>
        <v/>
      </c>
      <c r="N491" s="87" t="n"/>
      <c r="O491" s="54">
        <f>IF(A491="","",IF(H491&lt;G491,"安全在庫未満","正常"))</f>
        <v/>
      </c>
      <c r="P491" s="30" t="n"/>
    </row>
    <row r="492">
      <c r="A492" s="30" t="n"/>
      <c r="B492" s="30" t="n"/>
      <c r="C492" s="30" t="n"/>
      <c r="D492" s="30" t="n"/>
      <c r="E492" s="30" t="n"/>
      <c r="F492" s="30" t="n"/>
      <c r="G492" s="89" t="n"/>
      <c r="H492" s="89" t="n"/>
      <c r="I492" s="30" t="n"/>
      <c r="J492" s="30" t="n"/>
      <c r="K492" s="30" t="n"/>
      <c r="L492" s="91" t="n"/>
      <c r="M492" s="92">
        <f>IF(A492="","",IFERROR(H492*L492,0))</f>
        <v/>
      </c>
      <c r="N492" s="87" t="n"/>
      <c r="O492" s="54">
        <f>IF(A492="","",IF(H492&lt;G492,"安全在庫未満","正常"))</f>
        <v/>
      </c>
      <c r="P492" s="30" t="n"/>
    </row>
    <row r="493">
      <c r="A493" s="30" t="n"/>
      <c r="B493" s="30" t="n"/>
      <c r="C493" s="30" t="n"/>
      <c r="D493" s="30" t="n"/>
      <c r="E493" s="30" t="n"/>
      <c r="F493" s="30" t="n"/>
      <c r="G493" s="89" t="n"/>
      <c r="H493" s="89" t="n"/>
      <c r="I493" s="30" t="n"/>
      <c r="J493" s="30" t="n"/>
      <c r="K493" s="30" t="n"/>
      <c r="L493" s="91" t="n"/>
      <c r="M493" s="92">
        <f>IF(A493="","",IFERROR(H493*L493,0))</f>
        <v/>
      </c>
      <c r="N493" s="87" t="n"/>
      <c r="O493" s="54">
        <f>IF(A493="","",IF(H493&lt;G493,"安全在庫未満","正常"))</f>
        <v/>
      </c>
      <c r="P493" s="30" t="n"/>
    </row>
    <row r="494">
      <c r="A494" s="30" t="n"/>
      <c r="B494" s="30" t="n"/>
      <c r="C494" s="30" t="n"/>
      <c r="D494" s="30" t="n"/>
      <c r="E494" s="30" t="n"/>
      <c r="F494" s="30" t="n"/>
      <c r="G494" s="89" t="n"/>
      <c r="H494" s="89" t="n"/>
      <c r="I494" s="30" t="n"/>
      <c r="J494" s="30" t="n"/>
      <c r="K494" s="30" t="n"/>
      <c r="L494" s="91" t="n"/>
      <c r="M494" s="92">
        <f>IF(A494="","",IFERROR(H494*L494,0))</f>
        <v/>
      </c>
      <c r="N494" s="87" t="n"/>
      <c r="O494" s="54">
        <f>IF(A494="","",IF(H494&lt;G494,"安全在庫未満","正常"))</f>
        <v/>
      </c>
      <c r="P494" s="30" t="n"/>
    </row>
    <row r="495">
      <c r="A495" s="30" t="n"/>
      <c r="B495" s="30" t="n"/>
      <c r="C495" s="30" t="n"/>
      <c r="D495" s="30" t="n"/>
      <c r="E495" s="30" t="n"/>
      <c r="F495" s="30" t="n"/>
      <c r="G495" s="89" t="n"/>
      <c r="H495" s="89" t="n"/>
      <c r="I495" s="30" t="n"/>
      <c r="J495" s="30" t="n"/>
      <c r="K495" s="30" t="n"/>
      <c r="L495" s="91" t="n"/>
      <c r="M495" s="92">
        <f>IF(A495="","",IFERROR(H495*L495,0))</f>
        <v/>
      </c>
      <c r="N495" s="87" t="n"/>
      <c r="O495" s="54">
        <f>IF(A495="","",IF(H495&lt;G495,"安全在庫未満","正常"))</f>
        <v/>
      </c>
      <c r="P495" s="30" t="n"/>
    </row>
    <row r="496">
      <c r="A496" s="30" t="n"/>
      <c r="B496" s="30" t="n"/>
      <c r="C496" s="30" t="n"/>
      <c r="D496" s="30" t="n"/>
      <c r="E496" s="30" t="n"/>
      <c r="F496" s="30" t="n"/>
      <c r="G496" s="89" t="n"/>
      <c r="H496" s="89" t="n"/>
      <c r="I496" s="30" t="n"/>
      <c r="J496" s="30" t="n"/>
      <c r="K496" s="30" t="n"/>
      <c r="L496" s="91" t="n"/>
      <c r="M496" s="92">
        <f>IF(A496="","",IFERROR(H496*L496,0))</f>
        <v/>
      </c>
      <c r="N496" s="87" t="n"/>
      <c r="O496" s="54">
        <f>IF(A496="","",IF(H496&lt;G496,"安全在庫未満","正常"))</f>
        <v/>
      </c>
      <c r="P496" s="30" t="n"/>
    </row>
    <row r="497">
      <c r="A497" s="30" t="n"/>
      <c r="B497" s="30" t="n"/>
      <c r="C497" s="30" t="n"/>
      <c r="D497" s="30" t="n"/>
      <c r="E497" s="30" t="n"/>
      <c r="F497" s="30" t="n"/>
      <c r="G497" s="89" t="n"/>
      <c r="H497" s="89" t="n"/>
      <c r="I497" s="30" t="n"/>
      <c r="J497" s="30" t="n"/>
      <c r="K497" s="30" t="n"/>
      <c r="L497" s="91" t="n"/>
      <c r="M497" s="92">
        <f>IF(A497="","",IFERROR(H497*L497,0))</f>
        <v/>
      </c>
      <c r="N497" s="87" t="n"/>
      <c r="O497" s="54">
        <f>IF(A497="","",IF(H497&lt;G497,"安全在庫未満","正常"))</f>
        <v/>
      </c>
      <c r="P497" s="30" t="n"/>
    </row>
    <row r="498">
      <c r="A498" s="30" t="n"/>
      <c r="B498" s="30" t="n"/>
      <c r="C498" s="30" t="n"/>
      <c r="D498" s="30" t="n"/>
      <c r="E498" s="30" t="n"/>
      <c r="F498" s="30" t="n"/>
      <c r="G498" s="89" t="n"/>
      <c r="H498" s="89" t="n"/>
      <c r="I498" s="30" t="n"/>
      <c r="J498" s="30" t="n"/>
      <c r="K498" s="30" t="n"/>
      <c r="L498" s="91" t="n"/>
      <c r="M498" s="92">
        <f>IF(A498="","",IFERROR(H498*L498,0))</f>
        <v/>
      </c>
      <c r="N498" s="87" t="n"/>
      <c r="O498" s="54">
        <f>IF(A498="","",IF(H498&lt;G498,"安全在庫未満","正常"))</f>
        <v/>
      </c>
      <c r="P498" s="30" t="n"/>
    </row>
    <row r="499">
      <c r="A499" s="30" t="n"/>
      <c r="B499" s="30" t="n"/>
      <c r="C499" s="30" t="n"/>
      <c r="D499" s="30" t="n"/>
      <c r="E499" s="30" t="n"/>
      <c r="F499" s="30" t="n"/>
      <c r="G499" s="89" t="n"/>
      <c r="H499" s="89" t="n"/>
      <c r="I499" s="30" t="n"/>
      <c r="J499" s="30" t="n"/>
      <c r="K499" s="30" t="n"/>
      <c r="L499" s="91" t="n"/>
      <c r="M499" s="92">
        <f>IF(A499="","",IFERROR(H499*L499,0))</f>
        <v/>
      </c>
      <c r="N499" s="87" t="n"/>
      <c r="O499" s="54">
        <f>IF(A499="","",IF(H499&lt;G499,"安全在庫未満","正常"))</f>
        <v/>
      </c>
      <c r="P499" s="30" t="n"/>
    </row>
    <row r="500">
      <c r="A500" s="30" t="n"/>
      <c r="B500" s="30" t="n"/>
      <c r="C500" s="30" t="n"/>
      <c r="D500" s="30" t="n"/>
      <c r="E500" s="30" t="n"/>
      <c r="F500" s="30" t="n"/>
      <c r="G500" s="89" t="n"/>
      <c r="H500" s="89" t="n"/>
      <c r="I500" s="30" t="n"/>
      <c r="J500" s="30" t="n"/>
      <c r="K500" s="30" t="n"/>
      <c r="L500" s="91" t="n"/>
      <c r="M500" s="92">
        <f>IF(A500="","",IFERROR(H500*L500,0))</f>
        <v/>
      </c>
      <c r="N500" s="87" t="n"/>
      <c r="O500" s="54">
        <f>IF(A500="","",IF(H500&lt;G500,"安全在庫未満","正常"))</f>
        <v/>
      </c>
      <c r="P500" s="30" t="n"/>
    </row>
    <row r="501">
      <c r="A501" s="30" t="n"/>
      <c r="B501" s="30" t="n"/>
      <c r="C501" s="30" t="n"/>
      <c r="D501" s="30" t="n"/>
      <c r="E501" s="30" t="n"/>
      <c r="F501" s="30" t="n"/>
      <c r="G501" s="89" t="n"/>
      <c r="H501" s="89" t="n"/>
      <c r="I501" s="30" t="n"/>
      <c r="J501" s="30" t="n"/>
      <c r="K501" s="30" t="n"/>
      <c r="L501" s="91" t="n"/>
      <c r="M501" s="92">
        <f>IF(A501="","",IFERROR(H501*L501,0))</f>
        <v/>
      </c>
      <c r="N501" s="87" t="n"/>
      <c r="O501" s="54">
        <f>IF(A501="","",IF(H501&lt;G501,"安全在庫未満","正常"))</f>
        <v/>
      </c>
      <c r="P501" s="30" t="n"/>
    </row>
    <row r="502">
      <c r="A502" s="30" t="n"/>
      <c r="B502" s="30" t="n"/>
      <c r="C502" s="30" t="n"/>
      <c r="D502" s="30" t="n"/>
      <c r="E502" s="30" t="n"/>
      <c r="F502" s="30" t="n"/>
      <c r="G502" s="89" t="n"/>
      <c r="H502" s="89" t="n"/>
      <c r="I502" s="30" t="n"/>
      <c r="J502" s="30" t="n"/>
      <c r="K502" s="30" t="n"/>
      <c r="L502" s="91" t="n"/>
      <c r="M502" s="92">
        <f>IF(A502="","",IFERROR(H502*L502,0))</f>
        <v/>
      </c>
      <c r="N502" s="87" t="n"/>
      <c r="O502" s="54">
        <f>IF(A502="","",IF(H502&lt;G502,"安全在庫未満","正常"))</f>
        <v/>
      </c>
      <c r="P502" s="30" t="n"/>
    </row>
    <row r="503">
      <c r="A503" s="30" t="n"/>
      <c r="B503" s="30" t="n"/>
      <c r="C503" s="30" t="n"/>
      <c r="D503" s="30" t="n"/>
      <c r="E503" s="30" t="n"/>
      <c r="F503" s="30" t="n"/>
      <c r="G503" s="89" t="n"/>
      <c r="H503" s="89" t="n"/>
      <c r="I503" s="30" t="n"/>
      <c r="J503" s="30" t="n"/>
      <c r="K503" s="30" t="n"/>
      <c r="L503" s="91" t="n"/>
      <c r="M503" s="92">
        <f>IF(A503="","",IFERROR(H503*L503,0))</f>
        <v/>
      </c>
      <c r="N503" s="87" t="n"/>
      <c r="O503" s="54">
        <f>IF(A503="","",IF(H503&lt;G503,"安全在庫未満","正常"))</f>
        <v/>
      </c>
      <c r="P503" s="30" t="n"/>
    </row>
    <row r="504">
      <c r="A504" s="30" t="n"/>
      <c r="B504" s="30" t="n"/>
      <c r="C504" s="30" t="n"/>
      <c r="D504" s="30" t="n"/>
      <c r="E504" s="30" t="n"/>
      <c r="F504" s="30" t="n"/>
      <c r="G504" s="89" t="n"/>
      <c r="H504" s="89" t="n"/>
      <c r="I504" s="30" t="n"/>
      <c r="J504" s="30" t="n"/>
      <c r="K504" s="30" t="n"/>
      <c r="L504" s="91" t="n"/>
      <c r="M504" s="92">
        <f>IF(A504="","",IFERROR(H504*L504,0))</f>
        <v/>
      </c>
      <c r="N504" s="87" t="n"/>
      <c r="O504" s="54">
        <f>IF(A504="","",IF(H504&lt;G504,"安全在庫未満","正常"))</f>
        <v/>
      </c>
      <c r="P504" s="30" t="n"/>
    </row>
  </sheetData>
  <mergeCells count="2">
    <mergeCell ref="A1:P1"/>
    <mergeCell ref="A2:P2"/>
  </mergeCells>
  <conditionalFormatting sqref="O5:O504">
    <cfRule type="expression" priority="1" dxfId="3">
      <formula>O5="低于安全库存"</formula>
    </cfRule>
  </conditionalFormatting>
  <dataValidations count="2">
    <dataValidation sqref="B5:B504" showDropDown="0" showInputMessage="0" showErrorMessage="0" allowBlank="0" type="list">
      <formula1>"予備品,消耗品,工具,PPE"</formula1>
    </dataValidation>
    <dataValidation sqref="C5:C504" showDropDown="0" showInputMessage="0" showErrorMessage="0" allowBlank="0" type="list">
      <formula1>"暖通空调,给排水,强电/配电,弱电/智能化,消防,电梯/扶梯,燃气,锅炉/圧力容器,建筑围护/屋上,门窗幕墙,停车/道闸,能源管理/BMS,その他"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P504"/>
  <sheetViews>
    <sheetView workbookViewId="0">
      <selection activeCell="A1" sqref="A1"/>
    </sheetView>
  </sheetViews>
  <sheetFormatPr baseColWidth="8" defaultRowHeight="15"/>
  <cols>
    <col width="14" customWidth="1" min="1" max="1"/>
    <col width="28" customWidth="1" min="2" max="2"/>
    <col width="36" customWidth="1" min="3" max="3"/>
    <col width="26" customWidth="1" min="4" max="4"/>
    <col width="18" customWidth="1" min="5" max="5"/>
    <col width="14" customWidth="1" min="6" max="6"/>
    <col width="14" customWidth="1" min="7" max="7"/>
    <col width="14" customWidth="1" min="8" max="8"/>
    <col width="24" customWidth="1" min="9" max="9"/>
    <col width="12" customWidth="1" min="10" max="10"/>
    <col width="14" customWidth="1" min="11" max="11"/>
    <col width="12" customWidth="1" min="12" max="12"/>
    <col width="14" customWidth="1" min="13" max="13"/>
    <col width="16" customWidth="1" min="14" max="14"/>
    <col width="14" customWidth="1" min="15" max="15"/>
    <col width="28" customWidth="1" min="16" max="16"/>
  </cols>
  <sheetData>
    <row r="1" ht="28" customHeight="1">
      <c r="A1" s="9" t="inlineStr">
        <is>
          <t>外注保全・委託先管理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</row>
    <row r="2" ht="32" customHeight="1">
      <c r="A2" s="17" t="inlineStr">
        <is>
          <t>用途维护外包単位、資格、契約、SLA、评价和適合状態。契約状態为自動计算項目、便于期限预警。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</row>
    <row r="4" ht="28" customHeight="1">
      <c r="A4" s="22" t="inlineStr">
        <is>
          <t>委託先ID</t>
        </is>
      </c>
      <c r="B4" s="22" t="inlineStr">
        <is>
          <t>委託先名</t>
        </is>
      </c>
      <c r="C4" s="22" t="inlineStr">
        <is>
          <t>サービス範囲</t>
        </is>
      </c>
      <c r="D4" s="22" t="inlineStr">
        <is>
          <t>資格・許可</t>
        </is>
      </c>
      <c r="E4" s="22" t="inlineStr">
        <is>
          <t>契約番号</t>
        </is>
      </c>
      <c r="F4" s="22" t="inlineStr">
        <is>
          <t>契約開始</t>
        </is>
      </c>
      <c r="G4" s="22" t="inlineStr">
        <is>
          <t>契約終了</t>
        </is>
      </c>
      <c r="H4" s="22" t="inlineStr">
        <is>
          <t>契約状態</t>
        </is>
      </c>
      <c r="I4" s="22" t="inlineStr">
        <is>
          <t>対応SLA</t>
        </is>
      </c>
      <c r="J4" s="22" t="inlineStr">
        <is>
          <t>連絡先担当</t>
        </is>
      </c>
      <c r="K4" s="22" t="inlineStr">
        <is>
          <t>電話</t>
        </is>
      </c>
      <c r="L4" s="22" t="inlineStr">
        <is>
          <t>年度評価点</t>
        </is>
      </c>
      <c r="M4" s="22" t="inlineStr">
        <is>
          <t>適合状態</t>
        </is>
      </c>
      <c r="N4" s="22" t="inlineStr">
        <is>
          <t>保険・安全協定</t>
        </is>
      </c>
      <c r="O4" s="22" t="inlineStr">
        <is>
          <t>最新監査日</t>
        </is>
      </c>
      <c r="P4" s="22" t="inlineStr">
        <is>
          <t>備考</t>
        </is>
      </c>
    </row>
    <row r="5">
      <c r="A5" s="30" t="inlineStr">
        <is>
          <t>SUP-001</t>
        </is>
      </c>
      <c r="B5" s="30" t="inlineStr">
        <is>
          <t>東京消防技術サービス株式会社</t>
        </is>
      </c>
      <c r="C5" s="30" t="inlineStr">
        <is>
          <t>消防设施维护保养、检测、故障维修</t>
        </is>
      </c>
      <c r="D5" s="30" t="inlineStr">
        <is>
          <t>消防技術サービス機関信息/登録消防設備技術者</t>
        </is>
      </c>
      <c r="E5" s="30" t="inlineStr">
        <is>
          <t>CON-FP-2026</t>
        </is>
      </c>
      <c r="F5" s="87" t="n">
        <v>46023</v>
      </c>
      <c r="G5" s="87" t="n">
        <v>46387</v>
      </c>
      <c r="H5" s="54">
        <f>IF(A5="","",IF(G5&lt;TODAY(),"期限切れ",IF(G5-TODAY()&lt;=30,"30日以内に期限到来","有効")))</f>
        <v/>
      </c>
      <c r="I5" s="30" t="inlineStr">
        <is>
          <t>2小时対応/24小时修复方案</t>
        </is>
      </c>
      <c r="J5" s="30" t="inlineStr">
        <is>
          <t>伊藤マネージャー</t>
        </is>
      </c>
      <c r="K5" s="30" t="inlineStr">
        <is>
          <t>13800000001</t>
        </is>
      </c>
      <c r="L5" s="89" t="n">
        <v>92</v>
      </c>
      <c r="M5" s="30" t="inlineStr">
        <is>
          <t>適合</t>
        </is>
      </c>
      <c r="N5" s="30" t="inlineStr">
        <is>
          <t>已签</t>
        </is>
      </c>
      <c r="O5" s="87" t="n">
        <v>46082</v>
      </c>
      <c r="P5" s="30" t="inlineStr">
        <is>
          <t>月次報告需归档</t>
        </is>
      </c>
    </row>
    <row r="6">
      <c r="A6" s="30" t="inlineStr">
        <is>
          <t>SUP-002</t>
        </is>
      </c>
      <c r="B6" s="30" t="inlineStr">
        <is>
          <t>東京エレベーター工業株式会社</t>
        </is>
      </c>
      <c r="C6" s="30" t="inlineStr">
        <is>
          <t>电梯/扶梯日常保全、应急救援</t>
        </is>
      </c>
      <c r="D6" s="30" t="inlineStr">
        <is>
          <t>特定設備电梯保全資格</t>
        </is>
      </c>
      <c r="E6" s="30" t="inlineStr">
        <is>
          <t>CON-LF-2026</t>
        </is>
      </c>
      <c r="F6" s="87" t="n">
        <v>46023</v>
      </c>
      <c r="G6" s="87" t="n">
        <v>46387</v>
      </c>
      <c r="H6" s="54">
        <f>IF(A6="","",IF(G6&lt;TODAY(),"期限切れ",IF(G6-TODAY()&lt;=30,"30日以内に期限到来","有効")))</f>
        <v/>
      </c>
      <c r="I6" s="30" t="inlineStr">
        <is>
          <t>閉じ込め30分钟内到场</t>
        </is>
      </c>
      <c r="J6" s="30" t="inlineStr">
        <is>
          <t>山本マネージャー</t>
        </is>
      </c>
      <c r="K6" s="30" t="inlineStr">
        <is>
          <t>13800000002</t>
        </is>
      </c>
      <c r="L6" s="89" t="n">
        <v>95</v>
      </c>
      <c r="M6" s="30" t="inlineStr">
        <is>
          <t>適合</t>
        </is>
      </c>
      <c r="N6" s="30" t="inlineStr">
        <is>
          <t>已签</t>
        </is>
      </c>
      <c r="O6" s="87" t="n">
        <v>46113</v>
      </c>
      <c r="P6" s="30" t="inlineStr">
        <is>
          <t>半月点検</t>
        </is>
      </c>
    </row>
    <row r="7">
      <c r="A7" s="30" t="inlineStr">
        <is>
          <t>SUP-003</t>
        </is>
      </c>
      <c r="B7" s="30" t="inlineStr">
        <is>
          <t>東京空調サービス株式会社</t>
        </is>
      </c>
      <c r="C7" s="30" t="inlineStr">
        <is>
          <t>冷机、空调末端、冷却塔维护</t>
        </is>
      </c>
      <c r="D7" s="30" t="inlineStr">
        <is>
          <t>機電設備工事/メーカー認定</t>
        </is>
      </c>
      <c r="E7" s="30" t="inlineStr">
        <is>
          <t>CON-HVAC-2026</t>
        </is>
      </c>
      <c r="F7" s="87" t="n">
        <v>46082</v>
      </c>
      <c r="G7" s="87" t="n">
        <v>46446</v>
      </c>
      <c r="H7" s="54">
        <f>IF(A7="","",IF(G7&lt;TODAY(),"期限切れ",IF(G7-TODAY()&lt;=30,"30日以内に期限到来","有効")))</f>
        <v/>
      </c>
      <c r="I7" s="30" t="inlineStr">
        <is>
          <t>4小时対応/重大故障常駐対応</t>
        </is>
      </c>
      <c r="J7" s="30" t="inlineStr">
        <is>
          <t>田中マネージャー</t>
        </is>
      </c>
      <c r="K7" s="30" t="inlineStr">
        <is>
          <t>13800000003</t>
        </is>
      </c>
      <c r="L7" s="89" t="n">
        <v>88</v>
      </c>
      <c r="M7" s="30" t="inlineStr">
        <is>
          <t>適合</t>
        </is>
      </c>
      <c r="N7" s="30" t="inlineStr">
        <is>
          <t>已签</t>
        </is>
      </c>
      <c r="O7" s="87" t="n">
        <v>46101</v>
      </c>
      <c r="P7" s="30" t="str"/>
    </row>
    <row r="8">
      <c r="A8" s="30" t="inlineStr">
        <is>
          <t>SUP-004</t>
        </is>
      </c>
      <c r="B8" s="30" t="inlineStr">
        <is>
          <t>東京電気検査株式会社</t>
        </is>
      </c>
      <c r="C8" s="30" t="inlineStr">
        <is>
          <t>配电预防性试验、赤外線測温</t>
        </is>
      </c>
      <c r="D8" s="30" t="inlineStr">
        <is>
          <t>電力試験/電気工事・保守・試験資格</t>
        </is>
      </c>
      <c r="E8" s="30" t="inlineStr">
        <is>
          <t>CON-EL-2026</t>
        </is>
      </c>
      <c r="F8" s="87" t="n">
        <v>46113</v>
      </c>
      <c r="G8" s="87" t="n">
        <v>46218</v>
      </c>
      <c r="H8" s="54">
        <f>IF(A8="","",IF(G8&lt;TODAY(),"期限切れ",IF(G8-TODAY()&lt;=30,"30日以内に期限到来","有効")))</f>
        <v/>
      </c>
      <c r="I8" s="30" t="inlineStr">
        <is>
          <t>按计划常駐対応</t>
        </is>
      </c>
      <c r="J8" s="30" t="inlineStr">
        <is>
          <t>高橋マネージャー</t>
        </is>
      </c>
      <c r="K8" s="30" t="inlineStr">
        <is>
          <t>13800000004</t>
        </is>
      </c>
      <c r="L8" s="89" t="n">
        <v>85</v>
      </c>
      <c r="M8" s="30" t="inlineStr">
        <is>
          <t>確認待ち</t>
        </is>
      </c>
      <c r="N8" s="30" t="inlineStr">
        <is>
          <t>待补充</t>
        </is>
      </c>
      <c r="O8" s="87" t="n">
        <v>46117</v>
      </c>
      <c r="P8" s="30" t="inlineStr">
        <is>
          <t>契約即将期限需更新レビュー</t>
        </is>
      </c>
    </row>
    <row r="9">
      <c r="A9" s="30" t="inlineStr">
        <is>
          <t>SUP-005</t>
        </is>
      </c>
      <c r="B9" s="30" t="inlineStr">
        <is>
          <t>東京スマート設備株式会社</t>
        </is>
      </c>
      <c r="C9" s="30" t="inlineStr">
        <is>
          <t>BMS/弱电系统维护</t>
        </is>
      </c>
      <c r="D9" s="30" t="inlineStr">
        <is>
          <t>メーカー認定/弱電資格</t>
        </is>
      </c>
      <c r="E9" s="30" t="inlineStr">
        <is>
          <t>CON-BMS-2026</t>
        </is>
      </c>
      <c r="F9" s="87" t="n">
        <v>46023</v>
      </c>
      <c r="G9" s="87" t="n">
        <v>46387</v>
      </c>
      <c r="H9" s="54">
        <f>IF(A9="","",IF(G9&lt;TODAY(),"期限切れ",IF(G9-TODAY()&lt;=30,"30日以内に期限到来","有効")))</f>
        <v/>
      </c>
      <c r="I9" s="30" t="inlineStr">
        <is>
          <t>8小时対応</t>
        </is>
      </c>
      <c r="J9" s="30" t="inlineStr">
        <is>
          <t>中村マネージャー</t>
        </is>
      </c>
      <c r="K9" s="30" t="inlineStr">
        <is>
          <t>13800000005</t>
        </is>
      </c>
      <c r="L9" s="89" t="n">
        <v>86</v>
      </c>
      <c r="M9" s="30" t="inlineStr">
        <is>
          <t>適合</t>
        </is>
      </c>
      <c r="N9" s="30" t="inlineStr">
        <is>
          <t>已签</t>
        </is>
      </c>
      <c r="O9" s="87" t="n">
        <v>46099</v>
      </c>
      <c r="P9" s="30" t="str"/>
    </row>
    <row r="10">
      <c r="A10" s="30" t="n"/>
      <c r="B10" s="30" t="n"/>
      <c r="C10" s="30" t="n"/>
      <c r="D10" s="30" t="n"/>
      <c r="E10" s="30" t="n"/>
      <c r="F10" s="87" t="n"/>
      <c r="G10" s="87" t="n"/>
      <c r="H10" s="54">
        <f>IF(A10="","",IF(G10&lt;TODAY(),"期限切れ",IF(G10-TODAY()&lt;=30,"30日以内に期限到来","有効")))</f>
        <v/>
      </c>
      <c r="I10" s="30" t="n"/>
      <c r="J10" s="30" t="n"/>
      <c r="K10" s="30" t="n"/>
      <c r="L10" s="89" t="n"/>
      <c r="M10" s="30" t="n"/>
      <c r="N10" s="30" t="n"/>
      <c r="O10" s="87" t="n"/>
      <c r="P10" s="30" t="n"/>
    </row>
    <row r="11">
      <c r="A11" s="30" t="n"/>
      <c r="B11" s="30" t="n"/>
      <c r="C11" s="30" t="n"/>
      <c r="D11" s="30" t="n"/>
      <c r="E11" s="30" t="n"/>
      <c r="F11" s="87" t="n"/>
      <c r="G11" s="87" t="n"/>
      <c r="H11" s="54">
        <f>IF(A11="","",IF(G11&lt;TODAY(),"期限切れ",IF(G11-TODAY()&lt;=30,"30日以内に期限到来","有効")))</f>
        <v/>
      </c>
      <c r="I11" s="30" t="n"/>
      <c r="J11" s="30" t="n"/>
      <c r="K11" s="30" t="n"/>
      <c r="L11" s="89" t="n"/>
      <c r="M11" s="30" t="n"/>
      <c r="N11" s="30" t="n"/>
      <c r="O11" s="87" t="n"/>
      <c r="P11" s="30" t="n"/>
    </row>
    <row r="12">
      <c r="A12" s="30" t="n"/>
      <c r="B12" s="30" t="n"/>
      <c r="C12" s="30" t="n"/>
      <c r="D12" s="30" t="n"/>
      <c r="E12" s="30" t="n"/>
      <c r="F12" s="87" t="n"/>
      <c r="G12" s="87" t="n"/>
      <c r="H12" s="54">
        <f>IF(A12="","",IF(G12&lt;TODAY(),"期限切れ",IF(G12-TODAY()&lt;=30,"30日以内に期限到来","有効")))</f>
        <v/>
      </c>
      <c r="I12" s="30" t="n"/>
      <c r="J12" s="30" t="n"/>
      <c r="K12" s="30" t="n"/>
      <c r="L12" s="89" t="n"/>
      <c r="M12" s="30" t="n"/>
      <c r="N12" s="30" t="n"/>
      <c r="O12" s="87" t="n"/>
      <c r="P12" s="30" t="n"/>
    </row>
    <row r="13">
      <c r="A13" s="30" t="n"/>
      <c r="B13" s="30" t="n"/>
      <c r="C13" s="30" t="n"/>
      <c r="D13" s="30" t="n"/>
      <c r="E13" s="30" t="n"/>
      <c r="F13" s="87" t="n"/>
      <c r="G13" s="87" t="n"/>
      <c r="H13" s="54">
        <f>IF(A13="","",IF(G13&lt;TODAY(),"期限切れ",IF(G13-TODAY()&lt;=30,"30日以内に期限到来","有効")))</f>
        <v/>
      </c>
      <c r="I13" s="30" t="n"/>
      <c r="J13" s="30" t="n"/>
      <c r="K13" s="30" t="n"/>
      <c r="L13" s="89" t="n"/>
      <c r="M13" s="30" t="n"/>
      <c r="N13" s="30" t="n"/>
      <c r="O13" s="87" t="n"/>
      <c r="P13" s="30" t="n"/>
    </row>
    <row r="14">
      <c r="A14" s="30" t="n"/>
      <c r="B14" s="30" t="n"/>
      <c r="C14" s="30" t="n"/>
      <c r="D14" s="30" t="n"/>
      <c r="E14" s="30" t="n"/>
      <c r="F14" s="87" t="n"/>
      <c r="G14" s="87" t="n"/>
      <c r="H14" s="54">
        <f>IF(A14="","",IF(G14&lt;TODAY(),"期限切れ",IF(G14-TODAY()&lt;=30,"30日以内に期限到来","有効")))</f>
        <v/>
      </c>
      <c r="I14" s="30" t="n"/>
      <c r="J14" s="30" t="n"/>
      <c r="K14" s="30" t="n"/>
      <c r="L14" s="89" t="n"/>
      <c r="M14" s="30" t="n"/>
      <c r="N14" s="30" t="n"/>
      <c r="O14" s="87" t="n"/>
      <c r="P14" s="30" t="n"/>
    </row>
    <row r="15">
      <c r="A15" s="30" t="n"/>
      <c r="B15" s="30" t="n"/>
      <c r="C15" s="30" t="n"/>
      <c r="D15" s="30" t="n"/>
      <c r="E15" s="30" t="n"/>
      <c r="F15" s="87" t="n"/>
      <c r="G15" s="87" t="n"/>
      <c r="H15" s="54">
        <f>IF(A15="","",IF(G15&lt;TODAY(),"期限切れ",IF(G15-TODAY()&lt;=30,"30日以内に期限到来","有効")))</f>
        <v/>
      </c>
      <c r="I15" s="30" t="n"/>
      <c r="J15" s="30" t="n"/>
      <c r="K15" s="30" t="n"/>
      <c r="L15" s="89" t="n"/>
      <c r="M15" s="30" t="n"/>
      <c r="N15" s="30" t="n"/>
      <c r="O15" s="87" t="n"/>
      <c r="P15" s="30" t="n"/>
    </row>
    <row r="16">
      <c r="A16" s="30" t="n"/>
      <c r="B16" s="30" t="n"/>
      <c r="C16" s="30" t="n"/>
      <c r="D16" s="30" t="n"/>
      <c r="E16" s="30" t="n"/>
      <c r="F16" s="87" t="n"/>
      <c r="G16" s="87" t="n"/>
      <c r="H16" s="54">
        <f>IF(A16="","",IF(G16&lt;TODAY(),"期限切れ",IF(G16-TODAY()&lt;=30,"30日以内に期限到来","有効")))</f>
        <v/>
      </c>
      <c r="I16" s="30" t="n"/>
      <c r="J16" s="30" t="n"/>
      <c r="K16" s="30" t="n"/>
      <c r="L16" s="89" t="n"/>
      <c r="M16" s="30" t="n"/>
      <c r="N16" s="30" t="n"/>
      <c r="O16" s="87" t="n"/>
      <c r="P16" s="30" t="n"/>
    </row>
    <row r="17">
      <c r="A17" s="30" t="n"/>
      <c r="B17" s="30" t="n"/>
      <c r="C17" s="30" t="n"/>
      <c r="D17" s="30" t="n"/>
      <c r="E17" s="30" t="n"/>
      <c r="F17" s="87" t="n"/>
      <c r="G17" s="87" t="n"/>
      <c r="H17" s="54">
        <f>IF(A17="","",IF(G17&lt;TODAY(),"期限切れ",IF(G17-TODAY()&lt;=30,"30日以内に期限到来","有効")))</f>
        <v/>
      </c>
      <c r="I17" s="30" t="n"/>
      <c r="J17" s="30" t="n"/>
      <c r="K17" s="30" t="n"/>
      <c r="L17" s="89" t="n"/>
      <c r="M17" s="30" t="n"/>
      <c r="N17" s="30" t="n"/>
      <c r="O17" s="87" t="n"/>
      <c r="P17" s="30" t="n"/>
    </row>
    <row r="18">
      <c r="A18" s="30" t="n"/>
      <c r="B18" s="30" t="n"/>
      <c r="C18" s="30" t="n"/>
      <c r="D18" s="30" t="n"/>
      <c r="E18" s="30" t="n"/>
      <c r="F18" s="87" t="n"/>
      <c r="G18" s="87" t="n"/>
      <c r="H18" s="54">
        <f>IF(A18="","",IF(G18&lt;TODAY(),"期限切れ",IF(G18-TODAY()&lt;=30,"30日以内に期限到来","有効")))</f>
        <v/>
      </c>
      <c r="I18" s="30" t="n"/>
      <c r="J18" s="30" t="n"/>
      <c r="K18" s="30" t="n"/>
      <c r="L18" s="89" t="n"/>
      <c r="M18" s="30" t="n"/>
      <c r="N18" s="30" t="n"/>
      <c r="O18" s="87" t="n"/>
      <c r="P18" s="30" t="n"/>
    </row>
    <row r="19">
      <c r="A19" s="30" t="n"/>
      <c r="B19" s="30" t="n"/>
      <c r="C19" s="30" t="n"/>
      <c r="D19" s="30" t="n"/>
      <c r="E19" s="30" t="n"/>
      <c r="F19" s="87" t="n"/>
      <c r="G19" s="87" t="n"/>
      <c r="H19" s="54">
        <f>IF(A19="","",IF(G19&lt;TODAY(),"期限切れ",IF(G19-TODAY()&lt;=30,"30日以内に期限到来","有効")))</f>
        <v/>
      </c>
      <c r="I19" s="30" t="n"/>
      <c r="J19" s="30" t="n"/>
      <c r="K19" s="30" t="n"/>
      <c r="L19" s="89" t="n"/>
      <c r="M19" s="30" t="n"/>
      <c r="N19" s="30" t="n"/>
      <c r="O19" s="87" t="n"/>
      <c r="P19" s="30" t="n"/>
    </row>
    <row r="20">
      <c r="A20" s="30" t="n"/>
      <c r="B20" s="30" t="n"/>
      <c r="C20" s="30" t="n"/>
      <c r="D20" s="30" t="n"/>
      <c r="E20" s="30" t="n"/>
      <c r="F20" s="87" t="n"/>
      <c r="G20" s="87" t="n"/>
      <c r="H20" s="54">
        <f>IF(A20="","",IF(G20&lt;TODAY(),"期限切れ",IF(G20-TODAY()&lt;=30,"30日以内に期限到来","有効")))</f>
        <v/>
      </c>
      <c r="I20" s="30" t="n"/>
      <c r="J20" s="30" t="n"/>
      <c r="K20" s="30" t="n"/>
      <c r="L20" s="89" t="n"/>
      <c r="M20" s="30" t="n"/>
      <c r="N20" s="30" t="n"/>
      <c r="O20" s="87" t="n"/>
      <c r="P20" s="30" t="n"/>
    </row>
    <row r="21">
      <c r="A21" s="30" t="n"/>
      <c r="B21" s="30" t="n"/>
      <c r="C21" s="30" t="n"/>
      <c r="D21" s="30" t="n"/>
      <c r="E21" s="30" t="n"/>
      <c r="F21" s="87" t="n"/>
      <c r="G21" s="87" t="n"/>
      <c r="H21" s="54">
        <f>IF(A21="","",IF(G21&lt;TODAY(),"期限切れ",IF(G21-TODAY()&lt;=30,"30日以内に期限到来","有効")))</f>
        <v/>
      </c>
      <c r="I21" s="30" t="n"/>
      <c r="J21" s="30" t="n"/>
      <c r="K21" s="30" t="n"/>
      <c r="L21" s="89" t="n"/>
      <c r="M21" s="30" t="n"/>
      <c r="N21" s="30" t="n"/>
      <c r="O21" s="87" t="n"/>
      <c r="P21" s="30" t="n"/>
    </row>
    <row r="22">
      <c r="A22" s="30" t="n"/>
      <c r="B22" s="30" t="n"/>
      <c r="C22" s="30" t="n"/>
      <c r="D22" s="30" t="n"/>
      <c r="E22" s="30" t="n"/>
      <c r="F22" s="87" t="n"/>
      <c r="G22" s="87" t="n"/>
      <c r="H22" s="54">
        <f>IF(A22="","",IF(G22&lt;TODAY(),"期限切れ",IF(G22-TODAY()&lt;=30,"30日以内に期限到来","有効")))</f>
        <v/>
      </c>
      <c r="I22" s="30" t="n"/>
      <c r="J22" s="30" t="n"/>
      <c r="K22" s="30" t="n"/>
      <c r="L22" s="89" t="n"/>
      <c r="M22" s="30" t="n"/>
      <c r="N22" s="30" t="n"/>
      <c r="O22" s="87" t="n"/>
      <c r="P22" s="30" t="n"/>
    </row>
    <row r="23">
      <c r="A23" s="30" t="n"/>
      <c r="B23" s="30" t="n"/>
      <c r="C23" s="30" t="n"/>
      <c r="D23" s="30" t="n"/>
      <c r="E23" s="30" t="n"/>
      <c r="F23" s="87" t="n"/>
      <c r="G23" s="87" t="n"/>
      <c r="H23" s="54">
        <f>IF(A23="","",IF(G23&lt;TODAY(),"期限切れ",IF(G23-TODAY()&lt;=30,"30日以内に期限到来","有効")))</f>
        <v/>
      </c>
      <c r="I23" s="30" t="n"/>
      <c r="J23" s="30" t="n"/>
      <c r="K23" s="30" t="n"/>
      <c r="L23" s="89" t="n"/>
      <c r="M23" s="30" t="n"/>
      <c r="N23" s="30" t="n"/>
      <c r="O23" s="87" t="n"/>
      <c r="P23" s="30" t="n"/>
    </row>
    <row r="24">
      <c r="A24" s="30" t="n"/>
      <c r="B24" s="30" t="n"/>
      <c r="C24" s="30" t="n"/>
      <c r="D24" s="30" t="n"/>
      <c r="E24" s="30" t="n"/>
      <c r="F24" s="87" t="n"/>
      <c r="G24" s="87" t="n"/>
      <c r="H24" s="54">
        <f>IF(A24="","",IF(G24&lt;TODAY(),"期限切れ",IF(G24-TODAY()&lt;=30,"30日以内に期限到来","有効")))</f>
        <v/>
      </c>
      <c r="I24" s="30" t="n"/>
      <c r="J24" s="30" t="n"/>
      <c r="K24" s="30" t="n"/>
      <c r="L24" s="89" t="n"/>
      <c r="M24" s="30" t="n"/>
      <c r="N24" s="30" t="n"/>
      <c r="O24" s="87" t="n"/>
      <c r="P24" s="30" t="n"/>
    </row>
    <row r="25">
      <c r="A25" s="30" t="n"/>
      <c r="B25" s="30" t="n"/>
      <c r="C25" s="30" t="n"/>
      <c r="D25" s="30" t="n"/>
      <c r="E25" s="30" t="n"/>
      <c r="F25" s="87" t="n"/>
      <c r="G25" s="87" t="n"/>
      <c r="H25" s="54">
        <f>IF(A25="","",IF(G25&lt;TODAY(),"期限切れ",IF(G25-TODAY()&lt;=30,"30日以内に期限到来","有効")))</f>
        <v/>
      </c>
      <c r="I25" s="30" t="n"/>
      <c r="J25" s="30" t="n"/>
      <c r="K25" s="30" t="n"/>
      <c r="L25" s="89" t="n"/>
      <c r="M25" s="30" t="n"/>
      <c r="N25" s="30" t="n"/>
      <c r="O25" s="87" t="n"/>
      <c r="P25" s="30" t="n"/>
    </row>
    <row r="26">
      <c r="A26" s="30" t="n"/>
      <c r="B26" s="30" t="n"/>
      <c r="C26" s="30" t="n"/>
      <c r="D26" s="30" t="n"/>
      <c r="E26" s="30" t="n"/>
      <c r="F26" s="87" t="n"/>
      <c r="G26" s="87" t="n"/>
      <c r="H26" s="54">
        <f>IF(A26="","",IF(G26&lt;TODAY(),"期限切れ",IF(G26-TODAY()&lt;=30,"30日以内に期限到来","有効")))</f>
        <v/>
      </c>
      <c r="I26" s="30" t="n"/>
      <c r="J26" s="30" t="n"/>
      <c r="K26" s="30" t="n"/>
      <c r="L26" s="89" t="n"/>
      <c r="M26" s="30" t="n"/>
      <c r="N26" s="30" t="n"/>
      <c r="O26" s="87" t="n"/>
      <c r="P26" s="30" t="n"/>
    </row>
    <row r="27">
      <c r="A27" s="30" t="n"/>
      <c r="B27" s="30" t="n"/>
      <c r="C27" s="30" t="n"/>
      <c r="D27" s="30" t="n"/>
      <c r="E27" s="30" t="n"/>
      <c r="F27" s="87" t="n"/>
      <c r="G27" s="87" t="n"/>
      <c r="H27" s="54">
        <f>IF(A27="","",IF(G27&lt;TODAY(),"期限切れ",IF(G27-TODAY()&lt;=30,"30日以内に期限到来","有効")))</f>
        <v/>
      </c>
      <c r="I27" s="30" t="n"/>
      <c r="J27" s="30" t="n"/>
      <c r="K27" s="30" t="n"/>
      <c r="L27" s="89" t="n"/>
      <c r="M27" s="30" t="n"/>
      <c r="N27" s="30" t="n"/>
      <c r="O27" s="87" t="n"/>
      <c r="P27" s="30" t="n"/>
    </row>
    <row r="28">
      <c r="A28" s="30" t="n"/>
      <c r="B28" s="30" t="n"/>
      <c r="C28" s="30" t="n"/>
      <c r="D28" s="30" t="n"/>
      <c r="E28" s="30" t="n"/>
      <c r="F28" s="87" t="n"/>
      <c r="G28" s="87" t="n"/>
      <c r="H28" s="54">
        <f>IF(A28="","",IF(G28&lt;TODAY(),"期限切れ",IF(G28-TODAY()&lt;=30,"30日以内に期限到来","有効")))</f>
        <v/>
      </c>
      <c r="I28" s="30" t="n"/>
      <c r="J28" s="30" t="n"/>
      <c r="K28" s="30" t="n"/>
      <c r="L28" s="89" t="n"/>
      <c r="M28" s="30" t="n"/>
      <c r="N28" s="30" t="n"/>
      <c r="O28" s="87" t="n"/>
      <c r="P28" s="30" t="n"/>
    </row>
    <row r="29">
      <c r="A29" s="30" t="n"/>
      <c r="B29" s="30" t="n"/>
      <c r="C29" s="30" t="n"/>
      <c r="D29" s="30" t="n"/>
      <c r="E29" s="30" t="n"/>
      <c r="F29" s="87" t="n"/>
      <c r="G29" s="87" t="n"/>
      <c r="H29" s="54">
        <f>IF(A29="","",IF(G29&lt;TODAY(),"期限切れ",IF(G29-TODAY()&lt;=30,"30日以内に期限到来","有効")))</f>
        <v/>
      </c>
      <c r="I29" s="30" t="n"/>
      <c r="J29" s="30" t="n"/>
      <c r="K29" s="30" t="n"/>
      <c r="L29" s="89" t="n"/>
      <c r="M29" s="30" t="n"/>
      <c r="N29" s="30" t="n"/>
      <c r="O29" s="87" t="n"/>
      <c r="P29" s="30" t="n"/>
    </row>
    <row r="30">
      <c r="A30" s="30" t="n"/>
      <c r="B30" s="30" t="n"/>
      <c r="C30" s="30" t="n"/>
      <c r="D30" s="30" t="n"/>
      <c r="E30" s="30" t="n"/>
      <c r="F30" s="87" t="n"/>
      <c r="G30" s="87" t="n"/>
      <c r="H30" s="54">
        <f>IF(A30="","",IF(G30&lt;TODAY(),"期限切れ",IF(G30-TODAY()&lt;=30,"30日以内に期限到来","有効")))</f>
        <v/>
      </c>
      <c r="I30" s="30" t="n"/>
      <c r="J30" s="30" t="n"/>
      <c r="K30" s="30" t="n"/>
      <c r="L30" s="89" t="n"/>
      <c r="M30" s="30" t="n"/>
      <c r="N30" s="30" t="n"/>
      <c r="O30" s="87" t="n"/>
      <c r="P30" s="30" t="n"/>
    </row>
    <row r="31">
      <c r="A31" s="30" t="n"/>
      <c r="B31" s="30" t="n"/>
      <c r="C31" s="30" t="n"/>
      <c r="D31" s="30" t="n"/>
      <c r="E31" s="30" t="n"/>
      <c r="F31" s="87" t="n"/>
      <c r="G31" s="87" t="n"/>
      <c r="H31" s="54">
        <f>IF(A31="","",IF(G31&lt;TODAY(),"期限切れ",IF(G31-TODAY()&lt;=30,"30日以内に期限到来","有効")))</f>
        <v/>
      </c>
      <c r="I31" s="30" t="n"/>
      <c r="J31" s="30" t="n"/>
      <c r="K31" s="30" t="n"/>
      <c r="L31" s="89" t="n"/>
      <c r="M31" s="30" t="n"/>
      <c r="N31" s="30" t="n"/>
      <c r="O31" s="87" t="n"/>
      <c r="P31" s="30" t="n"/>
    </row>
    <row r="32">
      <c r="A32" s="30" t="n"/>
      <c r="B32" s="30" t="n"/>
      <c r="C32" s="30" t="n"/>
      <c r="D32" s="30" t="n"/>
      <c r="E32" s="30" t="n"/>
      <c r="F32" s="87" t="n"/>
      <c r="G32" s="87" t="n"/>
      <c r="H32" s="54">
        <f>IF(A32="","",IF(G32&lt;TODAY(),"期限切れ",IF(G32-TODAY()&lt;=30,"30日以内に期限到来","有効")))</f>
        <v/>
      </c>
      <c r="I32" s="30" t="n"/>
      <c r="J32" s="30" t="n"/>
      <c r="K32" s="30" t="n"/>
      <c r="L32" s="89" t="n"/>
      <c r="M32" s="30" t="n"/>
      <c r="N32" s="30" t="n"/>
      <c r="O32" s="87" t="n"/>
      <c r="P32" s="30" t="n"/>
    </row>
    <row r="33">
      <c r="A33" s="30" t="n"/>
      <c r="B33" s="30" t="n"/>
      <c r="C33" s="30" t="n"/>
      <c r="D33" s="30" t="n"/>
      <c r="E33" s="30" t="n"/>
      <c r="F33" s="87" t="n"/>
      <c r="G33" s="87" t="n"/>
      <c r="H33" s="54">
        <f>IF(A33="","",IF(G33&lt;TODAY(),"期限切れ",IF(G33-TODAY()&lt;=30,"30日以内に期限到来","有効")))</f>
        <v/>
      </c>
      <c r="I33" s="30" t="n"/>
      <c r="J33" s="30" t="n"/>
      <c r="K33" s="30" t="n"/>
      <c r="L33" s="89" t="n"/>
      <c r="M33" s="30" t="n"/>
      <c r="N33" s="30" t="n"/>
      <c r="O33" s="87" t="n"/>
      <c r="P33" s="30" t="n"/>
    </row>
    <row r="34">
      <c r="A34" s="30" t="n"/>
      <c r="B34" s="30" t="n"/>
      <c r="C34" s="30" t="n"/>
      <c r="D34" s="30" t="n"/>
      <c r="E34" s="30" t="n"/>
      <c r="F34" s="87" t="n"/>
      <c r="G34" s="87" t="n"/>
      <c r="H34" s="54">
        <f>IF(A34="","",IF(G34&lt;TODAY(),"期限切れ",IF(G34-TODAY()&lt;=30,"30日以内に期限到来","有効")))</f>
        <v/>
      </c>
      <c r="I34" s="30" t="n"/>
      <c r="J34" s="30" t="n"/>
      <c r="K34" s="30" t="n"/>
      <c r="L34" s="89" t="n"/>
      <c r="M34" s="30" t="n"/>
      <c r="N34" s="30" t="n"/>
      <c r="O34" s="87" t="n"/>
      <c r="P34" s="30" t="n"/>
    </row>
    <row r="35">
      <c r="A35" s="30" t="n"/>
      <c r="B35" s="30" t="n"/>
      <c r="C35" s="30" t="n"/>
      <c r="D35" s="30" t="n"/>
      <c r="E35" s="30" t="n"/>
      <c r="F35" s="87" t="n"/>
      <c r="G35" s="87" t="n"/>
      <c r="H35" s="54">
        <f>IF(A35="","",IF(G35&lt;TODAY(),"期限切れ",IF(G35-TODAY()&lt;=30,"30日以内に期限到来","有効")))</f>
        <v/>
      </c>
      <c r="I35" s="30" t="n"/>
      <c r="J35" s="30" t="n"/>
      <c r="K35" s="30" t="n"/>
      <c r="L35" s="89" t="n"/>
      <c r="M35" s="30" t="n"/>
      <c r="N35" s="30" t="n"/>
      <c r="O35" s="87" t="n"/>
      <c r="P35" s="30" t="n"/>
    </row>
    <row r="36">
      <c r="A36" s="30" t="n"/>
      <c r="B36" s="30" t="n"/>
      <c r="C36" s="30" t="n"/>
      <c r="D36" s="30" t="n"/>
      <c r="E36" s="30" t="n"/>
      <c r="F36" s="87" t="n"/>
      <c r="G36" s="87" t="n"/>
      <c r="H36" s="54">
        <f>IF(A36="","",IF(G36&lt;TODAY(),"期限切れ",IF(G36-TODAY()&lt;=30,"30日以内に期限到来","有効")))</f>
        <v/>
      </c>
      <c r="I36" s="30" t="n"/>
      <c r="J36" s="30" t="n"/>
      <c r="K36" s="30" t="n"/>
      <c r="L36" s="89" t="n"/>
      <c r="M36" s="30" t="n"/>
      <c r="N36" s="30" t="n"/>
      <c r="O36" s="87" t="n"/>
      <c r="P36" s="30" t="n"/>
    </row>
    <row r="37">
      <c r="A37" s="30" t="n"/>
      <c r="B37" s="30" t="n"/>
      <c r="C37" s="30" t="n"/>
      <c r="D37" s="30" t="n"/>
      <c r="E37" s="30" t="n"/>
      <c r="F37" s="87" t="n"/>
      <c r="G37" s="87" t="n"/>
      <c r="H37" s="54">
        <f>IF(A37="","",IF(G37&lt;TODAY(),"期限切れ",IF(G37-TODAY()&lt;=30,"30日以内に期限到来","有効")))</f>
        <v/>
      </c>
      <c r="I37" s="30" t="n"/>
      <c r="J37" s="30" t="n"/>
      <c r="K37" s="30" t="n"/>
      <c r="L37" s="89" t="n"/>
      <c r="M37" s="30" t="n"/>
      <c r="N37" s="30" t="n"/>
      <c r="O37" s="87" t="n"/>
      <c r="P37" s="30" t="n"/>
    </row>
    <row r="38">
      <c r="A38" s="30" t="n"/>
      <c r="B38" s="30" t="n"/>
      <c r="C38" s="30" t="n"/>
      <c r="D38" s="30" t="n"/>
      <c r="E38" s="30" t="n"/>
      <c r="F38" s="87" t="n"/>
      <c r="G38" s="87" t="n"/>
      <c r="H38" s="54">
        <f>IF(A38="","",IF(G38&lt;TODAY(),"期限切れ",IF(G38-TODAY()&lt;=30,"30日以内に期限到来","有効")))</f>
        <v/>
      </c>
      <c r="I38" s="30" t="n"/>
      <c r="J38" s="30" t="n"/>
      <c r="K38" s="30" t="n"/>
      <c r="L38" s="89" t="n"/>
      <c r="M38" s="30" t="n"/>
      <c r="N38" s="30" t="n"/>
      <c r="O38" s="87" t="n"/>
      <c r="P38" s="30" t="n"/>
    </row>
    <row r="39">
      <c r="A39" s="30" t="n"/>
      <c r="B39" s="30" t="n"/>
      <c r="C39" s="30" t="n"/>
      <c r="D39" s="30" t="n"/>
      <c r="E39" s="30" t="n"/>
      <c r="F39" s="87" t="n"/>
      <c r="G39" s="87" t="n"/>
      <c r="H39" s="54">
        <f>IF(A39="","",IF(G39&lt;TODAY(),"期限切れ",IF(G39-TODAY()&lt;=30,"30日以内に期限到来","有効")))</f>
        <v/>
      </c>
      <c r="I39" s="30" t="n"/>
      <c r="J39" s="30" t="n"/>
      <c r="K39" s="30" t="n"/>
      <c r="L39" s="89" t="n"/>
      <c r="M39" s="30" t="n"/>
      <c r="N39" s="30" t="n"/>
      <c r="O39" s="87" t="n"/>
      <c r="P39" s="30" t="n"/>
    </row>
    <row r="40">
      <c r="A40" s="30" t="n"/>
      <c r="B40" s="30" t="n"/>
      <c r="C40" s="30" t="n"/>
      <c r="D40" s="30" t="n"/>
      <c r="E40" s="30" t="n"/>
      <c r="F40" s="87" t="n"/>
      <c r="G40" s="87" t="n"/>
      <c r="H40" s="54">
        <f>IF(A40="","",IF(G40&lt;TODAY(),"期限切れ",IF(G40-TODAY()&lt;=30,"30日以内に期限到来","有効")))</f>
        <v/>
      </c>
      <c r="I40" s="30" t="n"/>
      <c r="J40" s="30" t="n"/>
      <c r="K40" s="30" t="n"/>
      <c r="L40" s="89" t="n"/>
      <c r="M40" s="30" t="n"/>
      <c r="N40" s="30" t="n"/>
      <c r="O40" s="87" t="n"/>
      <c r="P40" s="30" t="n"/>
    </row>
    <row r="41">
      <c r="A41" s="30" t="n"/>
      <c r="B41" s="30" t="n"/>
      <c r="C41" s="30" t="n"/>
      <c r="D41" s="30" t="n"/>
      <c r="E41" s="30" t="n"/>
      <c r="F41" s="87" t="n"/>
      <c r="G41" s="87" t="n"/>
      <c r="H41" s="54">
        <f>IF(A41="","",IF(G41&lt;TODAY(),"期限切れ",IF(G41-TODAY()&lt;=30,"30日以内に期限到来","有効")))</f>
        <v/>
      </c>
      <c r="I41" s="30" t="n"/>
      <c r="J41" s="30" t="n"/>
      <c r="K41" s="30" t="n"/>
      <c r="L41" s="89" t="n"/>
      <c r="M41" s="30" t="n"/>
      <c r="N41" s="30" t="n"/>
      <c r="O41" s="87" t="n"/>
      <c r="P41" s="30" t="n"/>
    </row>
    <row r="42">
      <c r="A42" s="30" t="n"/>
      <c r="B42" s="30" t="n"/>
      <c r="C42" s="30" t="n"/>
      <c r="D42" s="30" t="n"/>
      <c r="E42" s="30" t="n"/>
      <c r="F42" s="87" t="n"/>
      <c r="G42" s="87" t="n"/>
      <c r="H42" s="54">
        <f>IF(A42="","",IF(G42&lt;TODAY(),"期限切れ",IF(G42-TODAY()&lt;=30,"30日以内に期限到来","有効")))</f>
        <v/>
      </c>
      <c r="I42" s="30" t="n"/>
      <c r="J42" s="30" t="n"/>
      <c r="K42" s="30" t="n"/>
      <c r="L42" s="89" t="n"/>
      <c r="M42" s="30" t="n"/>
      <c r="N42" s="30" t="n"/>
      <c r="O42" s="87" t="n"/>
      <c r="P42" s="30" t="n"/>
    </row>
    <row r="43">
      <c r="A43" s="30" t="n"/>
      <c r="B43" s="30" t="n"/>
      <c r="C43" s="30" t="n"/>
      <c r="D43" s="30" t="n"/>
      <c r="E43" s="30" t="n"/>
      <c r="F43" s="87" t="n"/>
      <c r="G43" s="87" t="n"/>
      <c r="H43" s="54">
        <f>IF(A43="","",IF(G43&lt;TODAY(),"期限切れ",IF(G43-TODAY()&lt;=30,"30日以内に期限到来","有効")))</f>
        <v/>
      </c>
      <c r="I43" s="30" t="n"/>
      <c r="J43" s="30" t="n"/>
      <c r="K43" s="30" t="n"/>
      <c r="L43" s="89" t="n"/>
      <c r="M43" s="30" t="n"/>
      <c r="N43" s="30" t="n"/>
      <c r="O43" s="87" t="n"/>
      <c r="P43" s="30" t="n"/>
    </row>
    <row r="44">
      <c r="A44" s="30" t="n"/>
      <c r="B44" s="30" t="n"/>
      <c r="C44" s="30" t="n"/>
      <c r="D44" s="30" t="n"/>
      <c r="E44" s="30" t="n"/>
      <c r="F44" s="87" t="n"/>
      <c r="G44" s="87" t="n"/>
      <c r="H44" s="54">
        <f>IF(A44="","",IF(G44&lt;TODAY(),"期限切れ",IF(G44-TODAY()&lt;=30,"30日以内に期限到来","有効")))</f>
        <v/>
      </c>
      <c r="I44" s="30" t="n"/>
      <c r="J44" s="30" t="n"/>
      <c r="K44" s="30" t="n"/>
      <c r="L44" s="89" t="n"/>
      <c r="M44" s="30" t="n"/>
      <c r="N44" s="30" t="n"/>
      <c r="O44" s="87" t="n"/>
      <c r="P44" s="30" t="n"/>
    </row>
    <row r="45">
      <c r="A45" s="30" t="n"/>
      <c r="B45" s="30" t="n"/>
      <c r="C45" s="30" t="n"/>
      <c r="D45" s="30" t="n"/>
      <c r="E45" s="30" t="n"/>
      <c r="F45" s="87" t="n"/>
      <c r="G45" s="87" t="n"/>
      <c r="H45" s="54">
        <f>IF(A45="","",IF(G45&lt;TODAY(),"期限切れ",IF(G45-TODAY()&lt;=30,"30日以内に期限到来","有効")))</f>
        <v/>
      </c>
      <c r="I45" s="30" t="n"/>
      <c r="J45" s="30" t="n"/>
      <c r="K45" s="30" t="n"/>
      <c r="L45" s="89" t="n"/>
      <c r="M45" s="30" t="n"/>
      <c r="N45" s="30" t="n"/>
      <c r="O45" s="87" t="n"/>
      <c r="P45" s="30" t="n"/>
    </row>
    <row r="46">
      <c r="A46" s="30" t="n"/>
      <c r="B46" s="30" t="n"/>
      <c r="C46" s="30" t="n"/>
      <c r="D46" s="30" t="n"/>
      <c r="E46" s="30" t="n"/>
      <c r="F46" s="87" t="n"/>
      <c r="G46" s="87" t="n"/>
      <c r="H46" s="54">
        <f>IF(A46="","",IF(G46&lt;TODAY(),"期限切れ",IF(G46-TODAY()&lt;=30,"30日以内に期限到来","有効")))</f>
        <v/>
      </c>
      <c r="I46" s="30" t="n"/>
      <c r="J46" s="30" t="n"/>
      <c r="K46" s="30" t="n"/>
      <c r="L46" s="89" t="n"/>
      <c r="M46" s="30" t="n"/>
      <c r="N46" s="30" t="n"/>
      <c r="O46" s="87" t="n"/>
      <c r="P46" s="30" t="n"/>
    </row>
    <row r="47">
      <c r="A47" s="30" t="n"/>
      <c r="B47" s="30" t="n"/>
      <c r="C47" s="30" t="n"/>
      <c r="D47" s="30" t="n"/>
      <c r="E47" s="30" t="n"/>
      <c r="F47" s="87" t="n"/>
      <c r="G47" s="87" t="n"/>
      <c r="H47" s="54">
        <f>IF(A47="","",IF(G47&lt;TODAY(),"期限切れ",IF(G47-TODAY()&lt;=30,"30日以内に期限到来","有効")))</f>
        <v/>
      </c>
      <c r="I47" s="30" t="n"/>
      <c r="J47" s="30" t="n"/>
      <c r="K47" s="30" t="n"/>
      <c r="L47" s="89" t="n"/>
      <c r="M47" s="30" t="n"/>
      <c r="N47" s="30" t="n"/>
      <c r="O47" s="87" t="n"/>
      <c r="P47" s="30" t="n"/>
    </row>
    <row r="48">
      <c r="A48" s="30" t="n"/>
      <c r="B48" s="30" t="n"/>
      <c r="C48" s="30" t="n"/>
      <c r="D48" s="30" t="n"/>
      <c r="E48" s="30" t="n"/>
      <c r="F48" s="87" t="n"/>
      <c r="G48" s="87" t="n"/>
      <c r="H48" s="54">
        <f>IF(A48="","",IF(G48&lt;TODAY(),"期限切れ",IF(G48-TODAY()&lt;=30,"30日以内に期限到来","有効")))</f>
        <v/>
      </c>
      <c r="I48" s="30" t="n"/>
      <c r="J48" s="30" t="n"/>
      <c r="K48" s="30" t="n"/>
      <c r="L48" s="89" t="n"/>
      <c r="M48" s="30" t="n"/>
      <c r="N48" s="30" t="n"/>
      <c r="O48" s="87" t="n"/>
      <c r="P48" s="30" t="n"/>
    </row>
    <row r="49">
      <c r="A49" s="30" t="n"/>
      <c r="B49" s="30" t="n"/>
      <c r="C49" s="30" t="n"/>
      <c r="D49" s="30" t="n"/>
      <c r="E49" s="30" t="n"/>
      <c r="F49" s="87" t="n"/>
      <c r="G49" s="87" t="n"/>
      <c r="H49" s="54">
        <f>IF(A49="","",IF(G49&lt;TODAY(),"期限切れ",IF(G49-TODAY()&lt;=30,"30日以内に期限到来","有効")))</f>
        <v/>
      </c>
      <c r="I49" s="30" t="n"/>
      <c r="J49" s="30" t="n"/>
      <c r="K49" s="30" t="n"/>
      <c r="L49" s="89" t="n"/>
      <c r="M49" s="30" t="n"/>
      <c r="N49" s="30" t="n"/>
      <c r="O49" s="87" t="n"/>
      <c r="P49" s="30" t="n"/>
    </row>
    <row r="50">
      <c r="A50" s="30" t="n"/>
      <c r="B50" s="30" t="n"/>
      <c r="C50" s="30" t="n"/>
      <c r="D50" s="30" t="n"/>
      <c r="E50" s="30" t="n"/>
      <c r="F50" s="87" t="n"/>
      <c r="G50" s="87" t="n"/>
      <c r="H50" s="54">
        <f>IF(A50="","",IF(G50&lt;TODAY(),"期限切れ",IF(G50-TODAY()&lt;=30,"30日以内に期限到来","有効")))</f>
        <v/>
      </c>
      <c r="I50" s="30" t="n"/>
      <c r="J50" s="30" t="n"/>
      <c r="K50" s="30" t="n"/>
      <c r="L50" s="89" t="n"/>
      <c r="M50" s="30" t="n"/>
      <c r="N50" s="30" t="n"/>
      <c r="O50" s="87" t="n"/>
      <c r="P50" s="30" t="n"/>
    </row>
    <row r="51">
      <c r="A51" s="30" t="n"/>
      <c r="B51" s="30" t="n"/>
      <c r="C51" s="30" t="n"/>
      <c r="D51" s="30" t="n"/>
      <c r="E51" s="30" t="n"/>
      <c r="F51" s="87" t="n"/>
      <c r="G51" s="87" t="n"/>
      <c r="H51" s="54">
        <f>IF(A51="","",IF(G51&lt;TODAY(),"期限切れ",IF(G51-TODAY()&lt;=30,"30日以内に期限到来","有効")))</f>
        <v/>
      </c>
      <c r="I51" s="30" t="n"/>
      <c r="J51" s="30" t="n"/>
      <c r="K51" s="30" t="n"/>
      <c r="L51" s="89" t="n"/>
      <c r="M51" s="30" t="n"/>
      <c r="N51" s="30" t="n"/>
      <c r="O51" s="87" t="n"/>
      <c r="P51" s="30" t="n"/>
    </row>
    <row r="52">
      <c r="A52" s="30" t="n"/>
      <c r="B52" s="30" t="n"/>
      <c r="C52" s="30" t="n"/>
      <c r="D52" s="30" t="n"/>
      <c r="E52" s="30" t="n"/>
      <c r="F52" s="87" t="n"/>
      <c r="G52" s="87" t="n"/>
      <c r="H52" s="54">
        <f>IF(A52="","",IF(G52&lt;TODAY(),"期限切れ",IF(G52-TODAY()&lt;=30,"30日以内に期限到来","有効")))</f>
        <v/>
      </c>
      <c r="I52" s="30" t="n"/>
      <c r="J52" s="30" t="n"/>
      <c r="K52" s="30" t="n"/>
      <c r="L52" s="89" t="n"/>
      <c r="M52" s="30" t="n"/>
      <c r="N52" s="30" t="n"/>
      <c r="O52" s="87" t="n"/>
      <c r="P52" s="30" t="n"/>
    </row>
    <row r="53">
      <c r="A53" s="30" t="n"/>
      <c r="B53" s="30" t="n"/>
      <c r="C53" s="30" t="n"/>
      <c r="D53" s="30" t="n"/>
      <c r="E53" s="30" t="n"/>
      <c r="F53" s="87" t="n"/>
      <c r="G53" s="87" t="n"/>
      <c r="H53" s="54">
        <f>IF(A53="","",IF(G53&lt;TODAY(),"期限切れ",IF(G53-TODAY()&lt;=30,"30日以内に期限到来","有効")))</f>
        <v/>
      </c>
      <c r="I53" s="30" t="n"/>
      <c r="J53" s="30" t="n"/>
      <c r="K53" s="30" t="n"/>
      <c r="L53" s="89" t="n"/>
      <c r="M53" s="30" t="n"/>
      <c r="N53" s="30" t="n"/>
      <c r="O53" s="87" t="n"/>
      <c r="P53" s="30" t="n"/>
    </row>
    <row r="54">
      <c r="A54" s="30" t="n"/>
      <c r="B54" s="30" t="n"/>
      <c r="C54" s="30" t="n"/>
      <c r="D54" s="30" t="n"/>
      <c r="E54" s="30" t="n"/>
      <c r="F54" s="87" t="n"/>
      <c r="G54" s="87" t="n"/>
      <c r="H54" s="54">
        <f>IF(A54="","",IF(G54&lt;TODAY(),"期限切れ",IF(G54-TODAY()&lt;=30,"30日以内に期限到来","有効")))</f>
        <v/>
      </c>
      <c r="I54" s="30" t="n"/>
      <c r="J54" s="30" t="n"/>
      <c r="K54" s="30" t="n"/>
      <c r="L54" s="89" t="n"/>
      <c r="M54" s="30" t="n"/>
      <c r="N54" s="30" t="n"/>
      <c r="O54" s="87" t="n"/>
      <c r="P54" s="30" t="n"/>
    </row>
    <row r="55">
      <c r="A55" s="30" t="n"/>
      <c r="B55" s="30" t="n"/>
      <c r="C55" s="30" t="n"/>
      <c r="D55" s="30" t="n"/>
      <c r="E55" s="30" t="n"/>
      <c r="F55" s="87" t="n"/>
      <c r="G55" s="87" t="n"/>
      <c r="H55" s="54">
        <f>IF(A55="","",IF(G55&lt;TODAY(),"期限切れ",IF(G55-TODAY()&lt;=30,"30日以内に期限到来","有効")))</f>
        <v/>
      </c>
      <c r="I55" s="30" t="n"/>
      <c r="J55" s="30" t="n"/>
      <c r="K55" s="30" t="n"/>
      <c r="L55" s="89" t="n"/>
      <c r="M55" s="30" t="n"/>
      <c r="N55" s="30" t="n"/>
      <c r="O55" s="87" t="n"/>
      <c r="P55" s="30" t="n"/>
    </row>
    <row r="56">
      <c r="A56" s="30" t="n"/>
      <c r="B56" s="30" t="n"/>
      <c r="C56" s="30" t="n"/>
      <c r="D56" s="30" t="n"/>
      <c r="E56" s="30" t="n"/>
      <c r="F56" s="87" t="n"/>
      <c r="G56" s="87" t="n"/>
      <c r="H56" s="54">
        <f>IF(A56="","",IF(G56&lt;TODAY(),"期限切れ",IF(G56-TODAY()&lt;=30,"30日以内に期限到来","有効")))</f>
        <v/>
      </c>
      <c r="I56" s="30" t="n"/>
      <c r="J56" s="30" t="n"/>
      <c r="K56" s="30" t="n"/>
      <c r="L56" s="89" t="n"/>
      <c r="M56" s="30" t="n"/>
      <c r="N56" s="30" t="n"/>
      <c r="O56" s="87" t="n"/>
      <c r="P56" s="30" t="n"/>
    </row>
    <row r="57">
      <c r="A57" s="30" t="n"/>
      <c r="B57" s="30" t="n"/>
      <c r="C57" s="30" t="n"/>
      <c r="D57" s="30" t="n"/>
      <c r="E57" s="30" t="n"/>
      <c r="F57" s="87" t="n"/>
      <c r="G57" s="87" t="n"/>
      <c r="H57" s="54">
        <f>IF(A57="","",IF(G57&lt;TODAY(),"期限切れ",IF(G57-TODAY()&lt;=30,"30日以内に期限到来","有効")))</f>
        <v/>
      </c>
      <c r="I57" s="30" t="n"/>
      <c r="J57" s="30" t="n"/>
      <c r="K57" s="30" t="n"/>
      <c r="L57" s="89" t="n"/>
      <c r="M57" s="30" t="n"/>
      <c r="N57" s="30" t="n"/>
      <c r="O57" s="87" t="n"/>
      <c r="P57" s="30" t="n"/>
    </row>
    <row r="58">
      <c r="A58" s="30" t="n"/>
      <c r="B58" s="30" t="n"/>
      <c r="C58" s="30" t="n"/>
      <c r="D58" s="30" t="n"/>
      <c r="E58" s="30" t="n"/>
      <c r="F58" s="87" t="n"/>
      <c r="G58" s="87" t="n"/>
      <c r="H58" s="54">
        <f>IF(A58="","",IF(G58&lt;TODAY(),"期限切れ",IF(G58-TODAY()&lt;=30,"30日以内に期限到来","有効")))</f>
        <v/>
      </c>
      <c r="I58" s="30" t="n"/>
      <c r="J58" s="30" t="n"/>
      <c r="K58" s="30" t="n"/>
      <c r="L58" s="89" t="n"/>
      <c r="M58" s="30" t="n"/>
      <c r="N58" s="30" t="n"/>
      <c r="O58" s="87" t="n"/>
      <c r="P58" s="30" t="n"/>
    </row>
    <row r="59">
      <c r="A59" s="30" t="n"/>
      <c r="B59" s="30" t="n"/>
      <c r="C59" s="30" t="n"/>
      <c r="D59" s="30" t="n"/>
      <c r="E59" s="30" t="n"/>
      <c r="F59" s="87" t="n"/>
      <c r="G59" s="87" t="n"/>
      <c r="H59" s="54">
        <f>IF(A59="","",IF(G59&lt;TODAY(),"期限切れ",IF(G59-TODAY()&lt;=30,"30日以内に期限到来","有効")))</f>
        <v/>
      </c>
      <c r="I59" s="30" t="n"/>
      <c r="J59" s="30" t="n"/>
      <c r="K59" s="30" t="n"/>
      <c r="L59" s="89" t="n"/>
      <c r="M59" s="30" t="n"/>
      <c r="N59" s="30" t="n"/>
      <c r="O59" s="87" t="n"/>
      <c r="P59" s="30" t="n"/>
    </row>
    <row r="60">
      <c r="A60" s="30" t="n"/>
      <c r="B60" s="30" t="n"/>
      <c r="C60" s="30" t="n"/>
      <c r="D60" s="30" t="n"/>
      <c r="E60" s="30" t="n"/>
      <c r="F60" s="87" t="n"/>
      <c r="G60" s="87" t="n"/>
      <c r="H60" s="54">
        <f>IF(A60="","",IF(G60&lt;TODAY(),"期限切れ",IF(G60-TODAY()&lt;=30,"30日以内に期限到来","有効")))</f>
        <v/>
      </c>
      <c r="I60" s="30" t="n"/>
      <c r="J60" s="30" t="n"/>
      <c r="K60" s="30" t="n"/>
      <c r="L60" s="89" t="n"/>
      <c r="M60" s="30" t="n"/>
      <c r="N60" s="30" t="n"/>
      <c r="O60" s="87" t="n"/>
      <c r="P60" s="30" t="n"/>
    </row>
    <row r="61">
      <c r="A61" s="30" t="n"/>
      <c r="B61" s="30" t="n"/>
      <c r="C61" s="30" t="n"/>
      <c r="D61" s="30" t="n"/>
      <c r="E61" s="30" t="n"/>
      <c r="F61" s="87" t="n"/>
      <c r="G61" s="87" t="n"/>
      <c r="H61" s="54">
        <f>IF(A61="","",IF(G61&lt;TODAY(),"期限切れ",IF(G61-TODAY()&lt;=30,"30日以内に期限到来","有効")))</f>
        <v/>
      </c>
      <c r="I61" s="30" t="n"/>
      <c r="J61" s="30" t="n"/>
      <c r="K61" s="30" t="n"/>
      <c r="L61" s="89" t="n"/>
      <c r="M61" s="30" t="n"/>
      <c r="N61" s="30" t="n"/>
      <c r="O61" s="87" t="n"/>
      <c r="P61" s="30" t="n"/>
    </row>
    <row r="62">
      <c r="A62" s="30" t="n"/>
      <c r="B62" s="30" t="n"/>
      <c r="C62" s="30" t="n"/>
      <c r="D62" s="30" t="n"/>
      <c r="E62" s="30" t="n"/>
      <c r="F62" s="87" t="n"/>
      <c r="G62" s="87" t="n"/>
      <c r="H62" s="54">
        <f>IF(A62="","",IF(G62&lt;TODAY(),"期限切れ",IF(G62-TODAY()&lt;=30,"30日以内に期限到来","有効")))</f>
        <v/>
      </c>
      <c r="I62" s="30" t="n"/>
      <c r="J62" s="30" t="n"/>
      <c r="K62" s="30" t="n"/>
      <c r="L62" s="89" t="n"/>
      <c r="M62" s="30" t="n"/>
      <c r="N62" s="30" t="n"/>
      <c r="O62" s="87" t="n"/>
      <c r="P62" s="30" t="n"/>
    </row>
    <row r="63">
      <c r="A63" s="30" t="n"/>
      <c r="B63" s="30" t="n"/>
      <c r="C63" s="30" t="n"/>
      <c r="D63" s="30" t="n"/>
      <c r="E63" s="30" t="n"/>
      <c r="F63" s="87" t="n"/>
      <c r="G63" s="87" t="n"/>
      <c r="H63" s="54">
        <f>IF(A63="","",IF(G63&lt;TODAY(),"期限切れ",IF(G63-TODAY()&lt;=30,"30日以内に期限到来","有効")))</f>
        <v/>
      </c>
      <c r="I63" s="30" t="n"/>
      <c r="J63" s="30" t="n"/>
      <c r="K63" s="30" t="n"/>
      <c r="L63" s="89" t="n"/>
      <c r="M63" s="30" t="n"/>
      <c r="N63" s="30" t="n"/>
      <c r="O63" s="87" t="n"/>
      <c r="P63" s="30" t="n"/>
    </row>
    <row r="64">
      <c r="A64" s="30" t="n"/>
      <c r="B64" s="30" t="n"/>
      <c r="C64" s="30" t="n"/>
      <c r="D64" s="30" t="n"/>
      <c r="E64" s="30" t="n"/>
      <c r="F64" s="87" t="n"/>
      <c r="G64" s="87" t="n"/>
      <c r="H64" s="54">
        <f>IF(A64="","",IF(G64&lt;TODAY(),"期限切れ",IF(G64-TODAY()&lt;=30,"30日以内に期限到来","有効")))</f>
        <v/>
      </c>
      <c r="I64" s="30" t="n"/>
      <c r="J64" s="30" t="n"/>
      <c r="K64" s="30" t="n"/>
      <c r="L64" s="89" t="n"/>
      <c r="M64" s="30" t="n"/>
      <c r="N64" s="30" t="n"/>
      <c r="O64" s="87" t="n"/>
      <c r="P64" s="30" t="n"/>
    </row>
    <row r="65">
      <c r="A65" s="30" t="n"/>
      <c r="B65" s="30" t="n"/>
      <c r="C65" s="30" t="n"/>
      <c r="D65" s="30" t="n"/>
      <c r="E65" s="30" t="n"/>
      <c r="F65" s="87" t="n"/>
      <c r="G65" s="87" t="n"/>
      <c r="H65" s="54">
        <f>IF(A65="","",IF(G65&lt;TODAY(),"期限切れ",IF(G65-TODAY()&lt;=30,"30日以内に期限到来","有効")))</f>
        <v/>
      </c>
      <c r="I65" s="30" t="n"/>
      <c r="J65" s="30" t="n"/>
      <c r="K65" s="30" t="n"/>
      <c r="L65" s="89" t="n"/>
      <c r="M65" s="30" t="n"/>
      <c r="N65" s="30" t="n"/>
      <c r="O65" s="87" t="n"/>
      <c r="P65" s="30" t="n"/>
    </row>
    <row r="66">
      <c r="A66" s="30" t="n"/>
      <c r="B66" s="30" t="n"/>
      <c r="C66" s="30" t="n"/>
      <c r="D66" s="30" t="n"/>
      <c r="E66" s="30" t="n"/>
      <c r="F66" s="87" t="n"/>
      <c r="G66" s="87" t="n"/>
      <c r="H66" s="54">
        <f>IF(A66="","",IF(G66&lt;TODAY(),"期限切れ",IF(G66-TODAY()&lt;=30,"30日以内に期限到来","有効")))</f>
        <v/>
      </c>
      <c r="I66" s="30" t="n"/>
      <c r="J66" s="30" t="n"/>
      <c r="K66" s="30" t="n"/>
      <c r="L66" s="89" t="n"/>
      <c r="M66" s="30" t="n"/>
      <c r="N66" s="30" t="n"/>
      <c r="O66" s="87" t="n"/>
      <c r="P66" s="30" t="n"/>
    </row>
    <row r="67">
      <c r="A67" s="30" t="n"/>
      <c r="B67" s="30" t="n"/>
      <c r="C67" s="30" t="n"/>
      <c r="D67" s="30" t="n"/>
      <c r="E67" s="30" t="n"/>
      <c r="F67" s="87" t="n"/>
      <c r="G67" s="87" t="n"/>
      <c r="H67" s="54">
        <f>IF(A67="","",IF(G67&lt;TODAY(),"期限切れ",IF(G67-TODAY()&lt;=30,"30日以内に期限到来","有効")))</f>
        <v/>
      </c>
      <c r="I67" s="30" t="n"/>
      <c r="J67" s="30" t="n"/>
      <c r="K67" s="30" t="n"/>
      <c r="L67" s="89" t="n"/>
      <c r="M67" s="30" t="n"/>
      <c r="N67" s="30" t="n"/>
      <c r="O67" s="87" t="n"/>
      <c r="P67" s="30" t="n"/>
    </row>
    <row r="68">
      <c r="A68" s="30" t="n"/>
      <c r="B68" s="30" t="n"/>
      <c r="C68" s="30" t="n"/>
      <c r="D68" s="30" t="n"/>
      <c r="E68" s="30" t="n"/>
      <c r="F68" s="87" t="n"/>
      <c r="G68" s="87" t="n"/>
      <c r="H68" s="54">
        <f>IF(A68="","",IF(G68&lt;TODAY(),"期限切れ",IF(G68-TODAY()&lt;=30,"30日以内に期限到来","有効")))</f>
        <v/>
      </c>
      <c r="I68" s="30" t="n"/>
      <c r="J68" s="30" t="n"/>
      <c r="K68" s="30" t="n"/>
      <c r="L68" s="89" t="n"/>
      <c r="M68" s="30" t="n"/>
      <c r="N68" s="30" t="n"/>
      <c r="O68" s="87" t="n"/>
      <c r="P68" s="30" t="n"/>
    </row>
    <row r="69">
      <c r="A69" s="30" t="n"/>
      <c r="B69" s="30" t="n"/>
      <c r="C69" s="30" t="n"/>
      <c r="D69" s="30" t="n"/>
      <c r="E69" s="30" t="n"/>
      <c r="F69" s="87" t="n"/>
      <c r="G69" s="87" t="n"/>
      <c r="H69" s="54">
        <f>IF(A69="","",IF(G69&lt;TODAY(),"期限切れ",IF(G69-TODAY()&lt;=30,"30日以内に期限到来","有効")))</f>
        <v/>
      </c>
      <c r="I69" s="30" t="n"/>
      <c r="J69" s="30" t="n"/>
      <c r="K69" s="30" t="n"/>
      <c r="L69" s="89" t="n"/>
      <c r="M69" s="30" t="n"/>
      <c r="N69" s="30" t="n"/>
      <c r="O69" s="87" t="n"/>
      <c r="P69" s="30" t="n"/>
    </row>
    <row r="70">
      <c r="A70" s="30" t="n"/>
      <c r="B70" s="30" t="n"/>
      <c r="C70" s="30" t="n"/>
      <c r="D70" s="30" t="n"/>
      <c r="E70" s="30" t="n"/>
      <c r="F70" s="87" t="n"/>
      <c r="G70" s="87" t="n"/>
      <c r="H70" s="54">
        <f>IF(A70="","",IF(G70&lt;TODAY(),"期限切れ",IF(G70-TODAY()&lt;=30,"30日以内に期限到来","有効")))</f>
        <v/>
      </c>
      <c r="I70" s="30" t="n"/>
      <c r="J70" s="30" t="n"/>
      <c r="K70" s="30" t="n"/>
      <c r="L70" s="89" t="n"/>
      <c r="M70" s="30" t="n"/>
      <c r="N70" s="30" t="n"/>
      <c r="O70" s="87" t="n"/>
      <c r="P70" s="30" t="n"/>
    </row>
    <row r="71">
      <c r="A71" s="30" t="n"/>
      <c r="B71" s="30" t="n"/>
      <c r="C71" s="30" t="n"/>
      <c r="D71" s="30" t="n"/>
      <c r="E71" s="30" t="n"/>
      <c r="F71" s="87" t="n"/>
      <c r="G71" s="87" t="n"/>
      <c r="H71" s="54">
        <f>IF(A71="","",IF(G71&lt;TODAY(),"期限切れ",IF(G71-TODAY()&lt;=30,"30日以内に期限到来","有効")))</f>
        <v/>
      </c>
      <c r="I71" s="30" t="n"/>
      <c r="J71" s="30" t="n"/>
      <c r="K71" s="30" t="n"/>
      <c r="L71" s="89" t="n"/>
      <c r="M71" s="30" t="n"/>
      <c r="N71" s="30" t="n"/>
      <c r="O71" s="87" t="n"/>
      <c r="P71" s="30" t="n"/>
    </row>
    <row r="72">
      <c r="A72" s="30" t="n"/>
      <c r="B72" s="30" t="n"/>
      <c r="C72" s="30" t="n"/>
      <c r="D72" s="30" t="n"/>
      <c r="E72" s="30" t="n"/>
      <c r="F72" s="87" t="n"/>
      <c r="G72" s="87" t="n"/>
      <c r="H72" s="54">
        <f>IF(A72="","",IF(G72&lt;TODAY(),"期限切れ",IF(G72-TODAY()&lt;=30,"30日以内に期限到来","有効")))</f>
        <v/>
      </c>
      <c r="I72" s="30" t="n"/>
      <c r="J72" s="30" t="n"/>
      <c r="K72" s="30" t="n"/>
      <c r="L72" s="89" t="n"/>
      <c r="M72" s="30" t="n"/>
      <c r="N72" s="30" t="n"/>
      <c r="O72" s="87" t="n"/>
      <c r="P72" s="30" t="n"/>
    </row>
    <row r="73">
      <c r="A73" s="30" t="n"/>
      <c r="B73" s="30" t="n"/>
      <c r="C73" s="30" t="n"/>
      <c r="D73" s="30" t="n"/>
      <c r="E73" s="30" t="n"/>
      <c r="F73" s="87" t="n"/>
      <c r="G73" s="87" t="n"/>
      <c r="H73" s="54">
        <f>IF(A73="","",IF(G73&lt;TODAY(),"期限切れ",IF(G73-TODAY()&lt;=30,"30日以内に期限到来","有効")))</f>
        <v/>
      </c>
      <c r="I73" s="30" t="n"/>
      <c r="J73" s="30" t="n"/>
      <c r="K73" s="30" t="n"/>
      <c r="L73" s="89" t="n"/>
      <c r="M73" s="30" t="n"/>
      <c r="N73" s="30" t="n"/>
      <c r="O73" s="87" t="n"/>
      <c r="P73" s="30" t="n"/>
    </row>
    <row r="74">
      <c r="A74" s="30" t="n"/>
      <c r="B74" s="30" t="n"/>
      <c r="C74" s="30" t="n"/>
      <c r="D74" s="30" t="n"/>
      <c r="E74" s="30" t="n"/>
      <c r="F74" s="87" t="n"/>
      <c r="G74" s="87" t="n"/>
      <c r="H74" s="54">
        <f>IF(A74="","",IF(G74&lt;TODAY(),"期限切れ",IF(G74-TODAY()&lt;=30,"30日以内に期限到来","有効")))</f>
        <v/>
      </c>
      <c r="I74" s="30" t="n"/>
      <c r="J74" s="30" t="n"/>
      <c r="K74" s="30" t="n"/>
      <c r="L74" s="89" t="n"/>
      <c r="M74" s="30" t="n"/>
      <c r="N74" s="30" t="n"/>
      <c r="O74" s="87" t="n"/>
      <c r="P74" s="30" t="n"/>
    </row>
    <row r="75">
      <c r="A75" s="30" t="n"/>
      <c r="B75" s="30" t="n"/>
      <c r="C75" s="30" t="n"/>
      <c r="D75" s="30" t="n"/>
      <c r="E75" s="30" t="n"/>
      <c r="F75" s="87" t="n"/>
      <c r="G75" s="87" t="n"/>
      <c r="H75" s="54">
        <f>IF(A75="","",IF(G75&lt;TODAY(),"期限切れ",IF(G75-TODAY()&lt;=30,"30日以内に期限到来","有効")))</f>
        <v/>
      </c>
      <c r="I75" s="30" t="n"/>
      <c r="J75" s="30" t="n"/>
      <c r="K75" s="30" t="n"/>
      <c r="L75" s="89" t="n"/>
      <c r="M75" s="30" t="n"/>
      <c r="N75" s="30" t="n"/>
      <c r="O75" s="87" t="n"/>
      <c r="P75" s="30" t="n"/>
    </row>
    <row r="76">
      <c r="A76" s="30" t="n"/>
      <c r="B76" s="30" t="n"/>
      <c r="C76" s="30" t="n"/>
      <c r="D76" s="30" t="n"/>
      <c r="E76" s="30" t="n"/>
      <c r="F76" s="87" t="n"/>
      <c r="G76" s="87" t="n"/>
      <c r="H76" s="54">
        <f>IF(A76="","",IF(G76&lt;TODAY(),"期限切れ",IF(G76-TODAY()&lt;=30,"30日以内に期限到来","有効")))</f>
        <v/>
      </c>
      <c r="I76" s="30" t="n"/>
      <c r="J76" s="30" t="n"/>
      <c r="K76" s="30" t="n"/>
      <c r="L76" s="89" t="n"/>
      <c r="M76" s="30" t="n"/>
      <c r="N76" s="30" t="n"/>
      <c r="O76" s="87" t="n"/>
      <c r="P76" s="30" t="n"/>
    </row>
    <row r="77">
      <c r="A77" s="30" t="n"/>
      <c r="B77" s="30" t="n"/>
      <c r="C77" s="30" t="n"/>
      <c r="D77" s="30" t="n"/>
      <c r="E77" s="30" t="n"/>
      <c r="F77" s="87" t="n"/>
      <c r="G77" s="87" t="n"/>
      <c r="H77" s="54">
        <f>IF(A77="","",IF(G77&lt;TODAY(),"期限切れ",IF(G77-TODAY()&lt;=30,"30日以内に期限到来","有効")))</f>
        <v/>
      </c>
      <c r="I77" s="30" t="n"/>
      <c r="J77" s="30" t="n"/>
      <c r="K77" s="30" t="n"/>
      <c r="L77" s="89" t="n"/>
      <c r="M77" s="30" t="n"/>
      <c r="N77" s="30" t="n"/>
      <c r="O77" s="87" t="n"/>
      <c r="P77" s="30" t="n"/>
    </row>
    <row r="78">
      <c r="A78" s="30" t="n"/>
      <c r="B78" s="30" t="n"/>
      <c r="C78" s="30" t="n"/>
      <c r="D78" s="30" t="n"/>
      <c r="E78" s="30" t="n"/>
      <c r="F78" s="87" t="n"/>
      <c r="G78" s="87" t="n"/>
      <c r="H78" s="54">
        <f>IF(A78="","",IF(G78&lt;TODAY(),"期限切れ",IF(G78-TODAY()&lt;=30,"30日以内に期限到来","有効")))</f>
        <v/>
      </c>
      <c r="I78" s="30" t="n"/>
      <c r="J78" s="30" t="n"/>
      <c r="K78" s="30" t="n"/>
      <c r="L78" s="89" t="n"/>
      <c r="M78" s="30" t="n"/>
      <c r="N78" s="30" t="n"/>
      <c r="O78" s="87" t="n"/>
      <c r="P78" s="30" t="n"/>
    </row>
    <row r="79">
      <c r="A79" s="30" t="n"/>
      <c r="B79" s="30" t="n"/>
      <c r="C79" s="30" t="n"/>
      <c r="D79" s="30" t="n"/>
      <c r="E79" s="30" t="n"/>
      <c r="F79" s="87" t="n"/>
      <c r="G79" s="87" t="n"/>
      <c r="H79" s="54">
        <f>IF(A79="","",IF(G79&lt;TODAY(),"期限切れ",IF(G79-TODAY()&lt;=30,"30日以内に期限到来","有効")))</f>
        <v/>
      </c>
      <c r="I79" s="30" t="n"/>
      <c r="J79" s="30" t="n"/>
      <c r="K79" s="30" t="n"/>
      <c r="L79" s="89" t="n"/>
      <c r="M79" s="30" t="n"/>
      <c r="N79" s="30" t="n"/>
      <c r="O79" s="87" t="n"/>
      <c r="P79" s="30" t="n"/>
    </row>
    <row r="80">
      <c r="A80" s="30" t="n"/>
      <c r="B80" s="30" t="n"/>
      <c r="C80" s="30" t="n"/>
      <c r="D80" s="30" t="n"/>
      <c r="E80" s="30" t="n"/>
      <c r="F80" s="87" t="n"/>
      <c r="G80" s="87" t="n"/>
      <c r="H80" s="54">
        <f>IF(A80="","",IF(G80&lt;TODAY(),"期限切れ",IF(G80-TODAY()&lt;=30,"30日以内に期限到来","有効")))</f>
        <v/>
      </c>
      <c r="I80" s="30" t="n"/>
      <c r="J80" s="30" t="n"/>
      <c r="K80" s="30" t="n"/>
      <c r="L80" s="89" t="n"/>
      <c r="M80" s="30" t="n"/>
      <c r="N80" s="30" t="n"/>
      <c r="O80" s="87" t="n"/>
      <c r="P80" s="30" t="n"/>
    </row>
    <row r="81">
      <c r="A81" s="30" t="n"/>
      <c r="B81" s="30" t="n"/>
      <c r="C81" s="30" t="n"/>
      <c r="D81" s="30" t="n"/>
      <c r="E81" s="30" t="n"/>
      <c r="F81" s="87" t="n"/>
      <c r="G81" s="87" t="n"/>
      <c r="H81" s="54">
        <f>IF(A81="","",IF(G81&lt;TODAY(),"期限切れ",IF(G81-TODAY()&lt;=30,"30日以内に期限到来","有効")))</f>
        <v/>
      </c>
      <c r="I81" s="30" t="n"/>
      <c r="J81" s="30" t="n"/>
      <c r="K81" s="30" t="n"/>
      <c r="L81" s="89" t="n"/>
      <c r="M81" s="30" t="n"/>
      <c r="N81" s="30" t="n"/>
      <c r="O81" s="87" t="n"/>
      <c r="P81" s="30" t="n"/>
    </row>
    <row r="82">
      <c r="A82" s="30" t="n"/>
      <c r="B82" s="30" t="n"/>
      <c r="C82" s="30" t="n"/>
      <c r="D82" s="30" t="n"/>
      <c r="E82" s="30" t="n"/>
      <c r="F82" s="87" t="n"/>
      <c r="G82" s="87" t="n"/>
      <c r="H82" s="54">
        <f>IF(A82="","",IF(G82&lt;TODAY(),"期限切れ",IF(G82-TODAY()&lt;=30,"30日以内に期限到来","有効")))</f>
        <v/>
      </c>
      <c r="I82" s="30" t="n"/>
      <c r="J82" s="30" t="n"/>
      <c r="K82" s="30" t="n"/>
      <c r="L82" s="89" t="n"/>
      <c r="M82" s="30" t="n"/>
      <c r="N82" s="30" t="n"/>
      <c r="O82" s="87" t="n"/>
      <c r="P82" s="30" t="n"/>
    </row>
    <row r="83">
      <c r="A83" s="30" t="n"/>
      <c r="B83" s="30" t="n"/>
      <c r="C83" s="30" t="n"/>
      <c r="D83" s="30" t="n"/>
      <c r="E83" s="30" t="n"/>
      <c r="F83" s="87" t="n"/>
      <c r="G83" s="87" t="n"/>
      <c r="H83" s="54">
        <f>IF(A83="","",IF(G83&lt;TODAY(),"期限切れ",IF(G83-TODAY()&lt;=30,"30日以内に期限到来","有効")))</f>
        <v/>
      </c>
      <c r="I83" s="30" t="n"/>
      <c r="J83" s="30" t="n"/>
      <c r="K83" s="30" t="n"/>
      <c r="L83" s="89" t="n"/>
      <c r="M83" s="30" t="n"/>
      <c r="N83" s="30" t="n"/>
      <c r="O83" s="87" t="n"/>
      <c r="P83" s="30" t="n"/>
    </row>
    <row r="84">
      <c r="A84" s="30" t="n"/>
      <c r="B84" s="30" t="n"/>
      <c r="C84" s="30" t="n"/>
      <c r="D84" s="30" t="n"/>
      <c r="E84" s="30" t="n"/>
      <c r="F84" s="87" t="n"/>
      <c r="G84" s="87" t="n"/>
      <c r="H84" s="54">
        <f>IF(A84="","",IF(G84&lt;TODAY(),"期限切れ",IF(G84-TODAY()&lt;=30,"30日以内に期限到来","有効")))</f>
        <v/>
      </c>
      <c r="I84" s="30" t="n"/>
      <c r="J84" s="30" t="n"/>
      <c r="K84" s="30" t="n"/>
      <c r="L84" s="89" t="n"/>
      <c r="M84" s="30" t="n"/>
      <c r="N84" s="30" t="n"/>
      <c r="O84" s="87" t="n"/>
      <c r="P84" s="30" t="n"/>
    </row>
    <row r="85">
      <c r="A85" s="30" t="n"/>
      <c r="B85" s="30" t="n"/>
      <c r="C85" s="30" t="n"/>
      <c r="D85" s="30" t="n"/>
      <c r="E85" s="30" t="n"/>
      <c r="F85" s="87" t="n"/>
      <c r="G85" s="87" t="n"/>
      <c r="H85" s="54">
        <f>IF(A85="","",IF(G85&lt;TODAY(),"期限切れ",IF(G85-TODAY()&lt;=30,"30日以内に期限到来","有効")))</f>
        <v/>
      </c>
      <c r="I85" s="30" t="n"/>
      <c r="J85" s="30" t="n"/>
      <c r="K85" s="30" t="n"/>
      <c r="L85" s="89" t="n"/>
      <c r="M85" s="30" t="n"/>
      <c r="N85" s="30" t="n"/>
      <c r="O85" s="87" t="n"/>
      <c r="P85" s="30" t="n"/>
    </row>
    <row r="86">
      <c r="A86" s="30" t="n"/>
      <c r="B86" s="30" t="n"/>
      <c r="C86" s="30" t="n"/>
      <c r="D86" s="30" t="n"/>
      <c r="E86" s="30" t="n"/>
      <c r="F86" s="87" t="n"/>
      <c r="G86" s="87" t="n"/>
      <c r="H86" s="54">
        <f>IF(A86="","",IF(G86&lt;TODAY(),"期限切れ",IF(G86-TODAY()&lt;=30,"30日以内に期限到来","有効")))</f>
        <v/>
      </c>
      <c r="I86" s="30" t="n"/>
      <c r="J86" s="30" t="n"/>
      <c r="K86" s="30" t="n"/>
      <c r="L86" s="89" t="n"/>
      <c r="M86" s="30" t="n"/>
      <c r="N86" s="30" t="n"/>
      <c r="O86" s="87" t="n"/>
      <c r="P86" s="30" t="n"/>
    </row>
    <row r="87">
      <c r="A87" s="30" t="n"/>
      <c r="B87" s="30" t="n"/>
      <c r="C87" s="30" t="n"/>
      <c r="D87" s="30" t="n"/>
      <c r="E87" s="30" t="n"/>
      <c r="F87" s="87" t="n"/>
      <c r="G87" s="87" t="n"/>
      <c r="H87" s="54">
        <f>IF(A87="","",IF(G87&lt;TODAY(),"期限切れ",IF(G87-TODAY()&lt;=30,"30日以内に期限到来","有効")))</f>
        <v/>
      </c>
      <c r="I87" s="30" t="n"/>
      <c r="J87" s="30" t="n"/>
      <c r="K87" s="30" t="n"/>
      <c r="L87" s="89" t="n"/>
      <c r="M87" s="30" t="n"/>
      <c r="N87" s="30" t="n"/>
      <c r="O87" s="87" t="n"/>
      <c r="P87" s="30" t="n"/>
    </row>
    <row r="88">
      <c r="A88" s="30" t="n"/>
      <c r="B88" s="30" t="n"/>
      <c r="C88" s="30" t="n"/>
      <c r="D88" s="30" t="n"/>
      <c r="E88" s="30" t="n"/>
      <c r="F88" s="87" t="n"/>
      <c r="G88" s="87" t="n"/>
      <c r="H88" s="54">
        <f>IF(A88="","",IF(G88&lt;TODAY(),"期限切れ",IF(G88-TODAY()&lt;=30,"30日以内に期限到来","有効")))</f>
        <v/>
      </c>
      <c r="I88" s="30" t="n"/>
      <c r="J88" s="30" t="n"/>
      <c r="K88" s="30" t="n"/>
      <c r="L88" s="89" t="n"/>
      <c r="M88" s="30" t="n"/>
      <c r="N88" s="30" t="n"/>
      <c r="O88" s="87" t="n"/>
      <c r="P88" s="30" t="n"/>
    </row>
    <row r="89">
      <c r="A89" s="30" t="n"/>
      <c r="B89" s="30" t="n"/>
      <c r="C89" s="30" t="n"/>
      <c r="D89" s="30" t="n"/>
      <c r="E89" s="30" t="n"/>
      <c r="F89" s="87" t="n"/>
      <c r="G89" s="87" t="n"/>
      <c r="H89" s="54">
        <f>IF(A89="","",IF(G89&lt;TODAY(),"期限切れ",IF(G89-TODAY()&lt;=30,"30日以内に期限到来","有効")))</f>
        <v/>
      </c>
      <c r="I89" s="30" t="n"/>
      <c r="J89" s="30" t="n"/>
      <c r="K89" s="30" t="n"/>
      <c r="L89" s="89" t="n"/>
      <c r="M89" s="30" t="n"/>
      <c r="N89" s="30" t="n"/>
      <c r="O89" s="87" t="n"/>
      <c r="P89" s="30" t="n"/>
    </row>
    <row r="90">
      <c r="A90" s="30" t="n"/>
      <c r="B90" s="30" t="n"/>
      <c r="C90" s="30" t="n"/>
      <c r="D90" s="30" t="n"/>
      <c r="E90" s="30" t="n"/>
      <c r="F90" s="87" t="n"/>
      <c r="G90" s="87" t="n"/>
      <c r="H90" s="54">
        <f>IF(A90="","",IF(G90&lt;TODAY(),"期限切れ",IF(G90-TODAY()&lt;=30,"30日以内に期限到来","有効")))</f>
        <v/>
      </c>
      <c r="I90" s="30" t="n"/>
      <c r="J90" s="30" t="n"/>
      <c r="K90" s="30" t="n"/>
      <c r="L90" s="89" t="n"/>
      <c r="M90" s="30" t="n"/>
      <c r="N90" s="30" t="n"/>
      <c r="O90" s="87" t="n"/>
      <c r="P90" s="30" t="n"/>
    </row>
    <row r="91">
      <c r="A91" s="30" t="n"/>
      <c r="B91" s="30" t="n"/>
      <c r="C91" s="30" t="n"/>
      <c r="D91" s="30" t="n"/>
      <c r="E91" s="30" t="n"/>
      <c r="F91" s="87" t="n"/>
      <c r="G91" s="87" t="n"/>
      <c r="H91" s="54">
        <f>IF(A91="","",IF(G91&lt;TODAY(),"期限切れ",IF(G91-TODAY()&lt;=30,"30日以内に期限到来","有効")))</f>
        <v/>
      </c>
      <c r="I91" s="30" t="n"/>
      <c r="J91" s="30" t="n"/>
      <c r="K91" s="30" t="n"/>
      <c r="L91" s="89" t="n"/>
      <c r="M91" s="30" t="n"/>
      <c r="N91" s="30" t="n"/>
      <c r="O91" s="87" t="n"/>
      <c r="P91" s="30" t="n"/>
    </row>
    <row r="92">
      <c r="A92" s="30" t="n"/>
      <c r="B92" s="30" t="n"/>
      <c r="C92" s="30" t="n"/>
      <c r="D92" s="30" t="n"/>
      <c r="E92" s="30" t="n"/>
      <c r="F92" s="87" t="n"/>
      <c r="G92" s="87" t="n"/>
      <c r="H92" s="54">
        <f>IF(A92="","",IF(G92&lt;TODAY(),"期限切れ",IF(G92-TODAY()&lt;=30,"30日以内に期限到来","有効")))</f>
        <v/>
      </c>
      <c r="I92" s="30" t="n"/>
      <c r="J92" s="30" t="n"/>
      <c r="K92" s="30" t="n"/>
      <c r="L92" s="89" t="n"/>
      <c r="M92" s="30" t="n"/>
      <c r="N92" s="30" t="n"/>
      <c r="O92" s="87" t="n"/>
      <c r="P92" s="30" t="n"/>
    </row>
    <row r="93">
      <c r="A93" s="30" t="n"/>
      <c r="B93" s="30" t="n"/>
      <c r="C93" s="30" t="n"/>
      <c r="D93" s="30" t="n"/>
      <c r="E93" s="30" t="n"/>
      <c r="F93" s="87" t="n"/>
      <c r="G93" s="87" t="n"/>
      <c r="H93" s="54">
        <f>IF(A93="","",IF(G93&lt;TODAY(),"期限切れ",IF(G93-TODAY()&lt;=30,"30日以内に期限到来","有効")))</f>
        <v/>
      </c>
      <c r="I93" s="30" t="n"/>
      <c r="J93" s="30" t="n"/>
      <c r="K93" s="30" t="n"/>
      <c r="L93" s="89" t="n"/>
      <c r="M93" s="30" t="n"/>
      <c r="N93" s="30" t="n"/>
      <c r="O93" s="87" t="n"/>
      <c r="P93" s="30" t="n"/>
    </row>
    <row r="94">
      <c r="A94" s="30" t="n"/>
      <c r="B94" s="30" t="n"/>
      <c r="C94" s="30" t="n"/>
      <c r="D94" s="30" t="n"/>
      <c r="E94" s="30" t="n"/>
      <c r="F94" s="87" t="n"/>
      <c r="G94" s="87" t="n"/>
      <c r="H94" s="54">
        <f>IF(A94="","",IF(G94&lt;TODAY(),"期限切れ",IF(G94-TODAY()&lt;=30,"30日以内に期限到来","有効")))</f>
        <v/>
      </c>
      <c r="I94" s="30" t="n"/>
      <c r="J94" s="30" t="n"/>
      <c r="K94" s="30" t="n"/>
      <c r="L94" s="89" t="n"/>
      <c r="M94" s="30" t="n"/>
      <c r="N94" s="30" t="n"/>
      <c r="O94" s="87" t="n"/>
      <c r="P94" s="30" t="n"/>
    </row>
    <row r="95">
      <c r="A95" s="30" t="n"/>
      <c r="B95" s="30" t="n"/>
      <c r="C95" s="30" t="n"/>
      <c r="D95" s="30" t="n"/>
      <c r="E95" s="30" t="n"/>
      <c r="F95" s="87" t="n"/>
      <c r="G95" s="87" t="n"/>
      <c r="H95" s="54">
        <f>IF(A95="","",IF(G95&lt;TODAY(),"期限切れ",IF(G95-TODAY()&lt;=30,"30日以内に期限到来","有効")))</f>
        <v/>
      </c>
      <c r="I95" s="30" t="n"/>
      <c r="J95" s="30" t="n"/>
      <c r="K95" s="30" t="n"/>
      <c r="L95" s="89" t="n"/>
      <c r="M95" s="30" t="n"/>
      <c r="N95" s="30" t="n"/>
      <c r="O95" s="87" t="n"/>
      <c r="P95" s="30" t="n"/>
    </row>
    <row r="96">
      <c r="A96" s="30" t="n"/>
      <c r="B96" s="30" t="n"/>
      <c r="C96" s="30" t="n"/>
      <c r="D96" s="30" t="n"/>
      <c r="E96" s="30" t="n"/>
      <c r="F96" s="87" t="n"/>
      <c r="G96" s="87" t="n"/>
      <c r="H96" s="54">
        <f>IF(A96="","",IF(G96&lt;TODAY(),"期限切れ",IF(G96-TODAY()&lt;=30,"30日以内に期限到来","有効")))</f>
        <v/>
      </c>
      <c r="I96" s="30" t="n"/>
      <c r="J96" s="30" t="n"/>
      <c r="K96" s="30" t="n"/>
      <c r="L96" s="89" t="n"/>
      <c r="M96" s="30" t="n"/>
      <c r="N96" s="30" t="n"/>
      <c r="O96" s="87" t="n"/>
      <c r="P96" s="30" t="n"/>
    </row>
    <row r="97">
      <c r="A97" s="30" t="n"/>
      <c r="B97" s="30" t="n"/>
      <c r="C97" s="30" t="n"/>
      <c r="D97" s="30" t="n"/>
      <c r="E97" s="30" t="n"/>
      <c r="F97" s="87" t="n"/>
      <c r="G97" s="87" t="n"/>
      <c r="H97" s="54">
        <f>IF(A97="","",IF(G97&lt;TODAY(),"期限切れ",IF(G97-TODAY()&lt;=30,"30日以内に期限到来","有効")))</f>
        <v/>
      </c>
      <c r="I97" s="30" t="n"/>
      <c r="J97" s="30" t="n"/>
      <c r="K97" s="30" t="n"/>
      <c r="L97" s="89" t="n"/>
      <c r="M97" s="30" t="n"/>
      <c r="N97" s="30" t="n"/>
      <c r="O97" s="87" t="n"/>
      <c r="P97" s="30" t="n"/>
    </row>
    <row r="98">
      <c r="A98" s="30" t="n"/>
      <c r="B98" s="30" t="n"/>
      <c r="C98" s="30" t="n"/>
      <c r="D98" s="30" t="n"/>
      <c r="E98" s="30" t="n"/>
      <c r="F98" s="87" t="n"/>
      <c r="G98" s="87" t="n"/>
      <c r="H98" s="54">
        <f>IF(A98="","",IF(G98&lt;TODAY(),"期限切れ",IF(G98-TODAY()&lt;=30,"30日以内に期限到来","有効")))</f>
        <v/>
      </c>
      <c r="I98" s="30" t="n"/>
      <c r="J98" s="30" t="n"/>
      <c r="K98" s="30" t="n"/>
      <c r="L98" s="89" t="n"/>
      <c r="M98" s="30" t="n"/>
      <c r="N98" s="30" t="n"/>
      <c r="O98" s="87" t="n"/>
      <c r="P98" s="30" t="n"/>
    </row>
    <row r="99">
      <c r="A99" s="30" t="n"/>
      <c r="B99" s="30" t="n"/>
      <c r="C99" s="30" t="n"/>
      <c r="D99" s="30" t="n"/>
      <c r="E99" s="30" t="n"/>
      <c r="F99" s="87" t="n"/>
      <c r="G99" s="87" t="n"/>
      <c r="H99" s="54">
        <f>IF(A99="","",IF(G99&lt;TODAY(),"期限切れ",IF(G99-TODAY()&lt;=30,"30日以内に期限到来","有効")))</f>
        <v/>
      </c>
      <c r="I99" s="30" t="n"/>
      <c r="J99" s="30" t="n"/>
      <c r="K99" s="30" t="n"/>
      <c r="L99" s="89" t="n"/>
      <c r="M99" s="30" t="n"/>
      <c r="N99" s="30" t="n"/>
      <c r="O99" s="87" t="n"/>
      <c r="P99" s="30" t="n"/>
    </row>
    <row r="100">
      <c r="A100" s="30" t="n"/>
      <c r="B100" s="30" t="n"/>
      <c r="C100" s="30" t="n"/>
      <c r="D100" s="30" t="n"/>
      <c r="E100" s="30" t="n"/>
      <c r="F100" s="87" t="n"/>
      <c r="G100" s="87" t="n"/>
      <c r="H100" s="54">
        <f>IF(A100="","",IF(G100&lt;TODAY(),"期限切れ",IF(G100-TODAY()&lt;=30,"30日以内に期限到来","有効")))</f>
        <v/>
      </c>
      <c r="I100" s="30" t="n"/>
      <c r="J100" s="30" t="n"/>
      <c r="K100" s="30" t="n"/>
      <c r="L100" s="89" t="n"/>
      <c r="M100" s="30" t="n"/>
      <c r="N100" s="30" t="n"/>
      <c r="O100" s="87" t="n"/>
      <c r="P100" s="30" t="n"/>
    </row>
    <row r="101">
      <c r="A101" s="30" t="n"/>
      <c r="B101" s="30" t="n"/>
      <c r="C101" s="30" t="n"/>
      <c r="D101" s="30" t="n"/>
      <c r="E101" s="30" t="n"/>
      <c r="F101" s="87" t="n"/>
      <c r="G101" s="87" t="n"/>
      <c r="H101" s="54">
        <f>IF(A101="","",IF(G101&lt;TODAY(),"期限切れ",IF(G101-TODAY()&lt;=30,"30日以内に期限到来","有効")))</f>
        <v/>
      </c>
      <c r="I101" s="30" t="n"/>
      <c r="J101" s="30" t="n"/>
      <c r="K101" s="30" t="n"/>
      <c r="L101" s="89" t="n"/>
      <c r="M101" s="30" t="n"/>
      <c r="N101" s="30" t="n"/>
      <c r="O101" s="87" t="n"/>
      <c r="P101" s="30" t="n"/>
    </row>
    <row r="102">
      <c r="A102" s="30" t="n"/>
      <c r="B102" s="30" t="n"/>
      <c r="C102" s="30" t="n"/>
      <c r="D102" s="30" t="n"/>
      <c r="E102" s="30" t="n"/>
      <c r="F102" s="87" t="n"/>
      <c r="G102" s="87" t="n"/>
      <c r="H102" s="54">
        <f>IF(A102="","",IF(G102&lt;TODAY(),"期限切れ",IF(G102-TODAY()&lt;=30,"30日以内に期限到来","有効")))</f>
        <v/>
      </c>
      <c r="I102" s="30" t="n"/>
      <c r="J102" s="30" t="n"/>
      <c r="K102" s="30" t="n"/>
      <c r="L102" s="89" t="n"/>
      <c r="M102" s="30" t="n"/>
      <c r="N102" s="30" t="n"/>
      <c r="O102" s="87" t="n"/>
      <c r="P102" s="30" t="n"/>
    </row>
    <row r="103">
      <c r="A103" s="30" t="n"/>
      <c r="B103" s="30" t="n"/>
      <c r="C103" s="30" t="n"/>
      <c r="D103" s="30" t="n"/>
      <c r="E103" s="30" t="n"/>
      <c r="F103" s="87" t="n"/>
      <c r="G103" s="87" t="n"/>
      <c r="H103" s="54">
        <f>IF(A103="","",IF(G103&lt;TODAY(),"期限切れ",IF(G103-TODAY()&lt;=30,"30日以内に期限到来","有効")))</f>
        <v/>
      </c>
      <c r="I103" s="30" t="n"/>
      <c r="J103" s="30" t="n"/>
      <c r="K103" s="30" t="n"/>
      <c r="L103" s="89" t="n"/>
      <c r="M103" s="30" t="n"/>
      <c r="N103" s="30" t="n"/>
      <c r="O103" s="87" t="n"/>
      <c r="P103" s="30" t="n"/>
    </row>
    <row r="104">
      <c r="A104" s="30" t="n"/>
      <c r="B104" s="30" t="n"/>
      <c r="C104" s="30" t="n"/>
      <c r="D104" s="30" t="n"/>
      <c r="E104" s="30" t="n"/>
      <c r="F104" s="87" t="n"/>
      <c r="G104" s="87" t="n"/>
      <c r="H104" s="54">
        <f>IF(A104="","",IF(G104&lt;TODAY(),"期限切れ",IF(G104-TODAY()&lt;=30,"30日以内に期限到来","有効")))</f>
        <v/>
      </c>
      <c r="I104" s="30" t="n"/>
      <c r="J104" s="30" t="n"/>
      <c r="K104" s="30" t="n"/>
      <c r="L104" s="89" t="n"/>
      <c r="M104" s="30" t="n"/>
      <c r="N104" s="30" t="n"/>
      <c r="O104" s="87" t="n"/>
      <c r="P104" s="30" t="n"/>
    </row>
    <row r="105">
      <c r="A105" s="30" t="n"/>
      <c r="B105" s="30" t="n"/>
      <c r="C105" s="30" t="n"/>
      <c r="D105" s="30" t="n"/>
      <c r="E105" s="30" t="n"/>
      <c r="F105" s="87" t="n"/>
      <c r="G105" s="87" t="n"/>
      <c r="H105" s="54">
        <f>IF(A105="","",IF(G105&lt;TODAY(),"期限切れ",IF(G105-TODAY()&lt;=30,"30日以内に期限到来","有効")))</f>
        <v/>
      </c>
      <c r="I105" s="30" t="n"/>
      <c r="J105" s="30" t="n"/>
      <c r="K105" s="30" t="n"/>
      <c r="L105" s="89" t="n"/>
      <c r="M105" s="30" t="n"/>
      <c r="N105" s="30" t="n"/>
      <c r="O105" s="87" t="n"/>
      <c r="P105" s="30" t="n"/>
    </row>
    <row r="106">
      <c r="A106" s="30" t="n"/>
      <c r="B106" s="30" t="n"/>
      <c r="C106" s="30" t="n"/>
      <c r="D106" s="30" t="n"/>
      <c r="E106" s="30" t="n"/>
      <c r="F106" s="87" t="n"/>
      <c r="G106" s="87" t="n"/>
      <c r="H106" s="54">
        <f>IF(A106="","",IF(G106&lt;TODAY(),"期限切れ",IF(G106-TODAY()&lt;=30,"30日以内に期限到来","有効")))</f>
        <v/>
      </c>
      <c r="I106" s="30" t="n"/>
      <c r="J106" s="30" t="n"/>
      <c r="K106" s="30" t="n"/>
      <c r="L106" s="89" t="n"/>
      <c r="M106" s="30" t="n"/>
      <c r="N106" s="30" t="n"/>
      <c r="O106" s="87" t="n"/>
      <c r="P106" s="30" t="n"/>
    </row>
    <row r="107">
      <c r="A107" s="30" t="n"/>
      <c r="B107" s="30" t="n"/>
      <c r="C107" s="30" t="n"/>
      <c r="D107" s="30" t="n"/>
      <c r="E107" s="30" t="n"/>
      <c r="F107" s="87" t="n"/>
      <c r="G107" s="87" t="n"/>
      <c r="H107" s="54">
        <f>IF(A107="","",IF(G107&lt;TODAY(),"期限切れ",IF(G107-TODAY()&lt;=30,"30日以内に期限到来","有効")))</f>
        <v/>
      </c>
      <c r="I107" s="30" t="n"/>
      <c r="J107" s="30" t="n"/>
      <c r="K107" s="30" t="n"/>
      <c r="L107" s="89" t="n"/>
      <c r="M107" s="30" t="n"/>
      <c r="N107" s="30" t="n"/>
      <c r="O107" s="87" t="n"/>
      <c r="P107" s="30" t="n"/>
    </row>
    <row r="108">
      <c r="A108" s="30" t="n"/>
      <c r="B108" s="30" t="n"/>
      <c r="C108" s="30" t="n"/>
      <c r="D108" s="30" t="n"/>
      <c r="E108" s="30" t="n"/>
      <c r="F108" s="87" t="n"/>
      <c r="G108" s="87" t="n"/>
      <c r="H108" s="54">
        <f>IF(A108="","",IF(G108&lt;TODAY(),"期限切れ",IF(G108-TODAY()&lt;=30,"30日以内に期限到来","有効")))</f>
        <v/>
      </c>
      <c r="I108" s="30" t="n"/>
      <c r="J108" s="30" t="n"/>
      <c r="K108" s="30" t="n"/>
      <c r="L108" s="89" t="n"/>
      <c r="M108" s="30" t="n"/>
      <c r="N108" s="30" t="n"/>
      <c r="O108" s="87" t="n"/>
      <c r="P108" s="30" t="n"/>
    </row>
    <row r="109">
      <c r="A109" s="30" t="n"/>
      <c r="B109" s="30" t="n"/>
      <c r="C109" s="30" t="n"/>
      <c r="D109" s="30" t="n"/>
      <c r="E109" s="30" t="n"/>
      <c r="F109" s="87" t="n"/>
      <c r="G109" s="87" t="n"/>
      <c r="H109" s="54">
        <f>IF(A109="","",IF(G109&lt;TODAY(),"期限切れ",IF(G109-TODAY()&lt;=30,"30日以内に期限到来","有効")))</f>
        <v/>
      </c>
      <c r="I109" s="30" t="n"/>
      <c r="J109" s="30" t="n"/>
      <c r="K109" s="30" t="n"/>
      <c r="L109" s="89" t="n"/>
      <c r="M109" s="30" t="n"/>
      <c r="N109" s="30" t="n"/>
      <c r="O109" s="87" t="n"/>
      <c r="P109" s="30" t="n"/>
    </row>
    <row r="110">
      <c r="A110" s="30" t="n"/>
      <c r="B110" s="30" t="n"/>
      <c r="C110" s="30" t="n"/>
      <c r="D110" s="30" t="n"/>
      <c r="E110" s="30" t="n"/>
      <c r="F110" s="87" t="n"/>
      <c r="G110" s="87" t="n"/>
      <c r="H110" s="54">
        <f>IF(A110="","",IF(G110&lt;TODAY(),"期限切れ",IF(G110-TODAY()&lt;=30,"30日以内に期限到来","有効")))</f>
        <v/>
      </c>
      <c r="I110" s="30" t="n"/>
      <c r="J110" s="30" t="n"/>
      <c r="K110" s="30" t="n"/>
      <c r="L110" s="89" t="n"/>
      <c r="M110" s="30" t="n"/>
      <c r="N110" s="30" t="n"/>
      <c r="O110" s="87" t="n"/>
      <c r="P110" s="30" t="n"/>
    </row>
    <row r="111">
      <c r="A111" s="30" t="n"/>
      <c r="B111" s="30" t="n"/>
      <c r="C111" s="30" t="n"/>
      <c r="D111" s="30" t="n"/>
      <c r="E111" s="30" t="n"/>
      <c r="F111" s="87" t="n"/>
      <c r="G111" s="87" t="n"/>
      <c r="H111" s="54">
        <f>IF(A111="","",IF(G111&lt;TODAY(),"期限切れ",IF(G111-TODAY()&lt;=30,"30日以内に期限到来","有効")))</f>
        <v/>
      </c>
      <c r="I111" s="30" t="n"/>
      <c r="J111" s="30" t="n"/>
      <c r="K111" s="30" t="n"/>
      <c r="L111" s="89" t="n"/>
      <c r="M111" s="30" t="n"/>
      <c r="N111" s="30" t="n"/>
      <c r="O111" s="87" t="n"/>
      <c r="P111" s="30" t="n"/>
    </row>
    <row r="112">
      <c r="A112" s="30" t="n"/>
      <c r="B112" s="30" t="n"/>
      <c r="C112" s="30" t="n"/>
      <c r="D112" s="30" t="n"/>
      <c r="E112" s="30" t="n"/>
      <c r="F112" s="87" t="n"/>
      <c r="G112" s="87" t="n"/>
      <c r="H112" s="54">
        <f>IF(A112="","",IF(G112&lt;TODAY(),"期限切れ",IF(G112-TODAY()&lt;=30,"30日以内に期限到来","有効")))</f>
        <v/>
      </c>
      <c r="I112" s="30" t="n"/>
      <c r="J112" s="30" t="n"/>
      <c r="K112" s="30" t="n"/>
      <c r="L112" s="89" t="n"/>
      <c r="M112" s="30" t="n"/>
      <c r="N112" s="30" t="n"/>
      <c r="O112" s="87" t="n"/>
      <c r="P112" s="30" t="n"/>
    </row>
    <row r="113">
      <c r="A113" s="30" t="n"/>
      <c r="B113" s="30" t="n"/>
      <c r="C113" s="30" t="n"/>
      <c r="D113" s="30" t="n"/>
      <c r="E113" s="30" t="n"/>
      <c r="F113" s="87" t="n"/>
      <c r="G113" s="87" t="n"/>
      <c r="H113" s="54">
        <f>IF(A113="","",IF(G113&lt;TODAY(),"期限切れ",IF(G113-TODAY()&lt;=30,"30日以内に期限到来","有効")))</f>
        <v/>
      </c>
      <c r="I113" s="30" t="n"/>
      <c r="J113" s="30" t="n"/>
      <c r="K113" s="30" t="n"/>
      <c r="L113" s="89" t="n"/>
      <c r="M113" s="30" t="n"/>
      <c r="N113" s="30" t="n"/>
      <c r="O113" s="87" t="n"/>
      <c r="P113" s="30" t="n"/>
    </row>
    <row r="114">
      <c r="A114" s="30" t="n"/>
      <c r="B114" s="30" t="n"/>
      <c r="C114" s="30" t="n"/>
      <c r="D114" s="30" t="n"/>
      <c r="E114" s="30" t="n"/>
      <c r="F114" s="87" t="n"/>
      <c r="G114" s="87" t="n"/>
      <c r="H114" s="54">
        <f>IF(A114="","",IF(G114&lt;TODAY(),"期限切れ",IF(G114-TODAY()&lt;=30,"30日以内に期限到来","有効")))</f>
        <v/>
      </c>
      <c r="I114" s="30" t="n"/>
      <c r="J114" s="30" t="n"/>
      <c r="K114" s="30" t="n"/>
      <c r="L114" s="89" t="n"/>
      <c r="M114" s="30" t="n"/>
      <c r="N114" s="30" t="n"/>
      <c r="O114" s="87" t="n"/>
      <c r="P114" s="30" t="n"/>
    </row>
    <row r="115">
      <c r="A115" s="30" t="n"/>
      <c r="B115" s="30" t="n"/>
      <c r="C115" s="30" t="n"/>
      <c r="D115" s="30" t="n"/>
      <c r="E115" s="30" t="n"/>
      <c r="F115" s="87" t="n"/>
      <c r="G115" s="87" t="n"/>
      <c r="H115" s="54">
        <f>IF(A115="","",IF(G115&lt;TODAY(),"期限切れ",IF(G115-TODAY()&lt;=30,"30日以内に期限到来","有効")))</f>
        <v/>
      </c>
      <c r="I115" s="30" t="n"/>
      <c r="J115" s="30" t="n"/>
      <c r="K115" s="30" t="n"/>
      <c r="L115" s="89" t="n"/>
      <c r="M115" s="30" t="n"/>
      <c r="N115" s="30" t="n"/>
      <c r="O115" s="87" t="n"/>
      <c r="P115" s="30" t="n"/>
    </row>
    <row r="116">
      <c r="A116" s="30" t="n"/>
      <c r="B116" s="30" t="n"/>
      <c r="C116" s="30" t="n"/>
      <c r="D116" s="30" t="n"/>
      <c r="E116" s="30" t="n"/>
      <c r="F116" s="87" t="n"/>
      <c r="G116" s="87" t="n"/>
      <c r="H116" s="54">
        <f>IF(A116="","",IF(G116&lt;TODAY(),"期限切れ",IF(G116-TODAY()&lt;=30,"30日以内に期限到来","有効")))</f>
        <v/>
      </c>
      <c r="I116" s="30" t="n"/>
      <c r="J116" s="30" t="n"/>
      <c r="K116" s="30" t="n"/>
      <c r="L116" s="89" t="n"/>
      <c r="M116" s="30" t="n"/>
      <c r="N116" s="30" t="n"/>
      <c r="O116" s="87" t="n"/>
      <c r="P116" s="30" t="n"/>
    </row>
    <row r="117">
      <c r="A117" s="30" t="n"/>
      <c r="B117" s="30" t="n"/>
      <c r="C117" s="30" t="n"/>
      <c r="D117" s="30" t="n"/>
      <c r="E117" s="30" t="n"/>
      <c r="F117" s="87" t="n"/>
      <c r="G117" s="87" t="n"/>
      <c r="H117" s="54">
        <f>IF(A117="","",IF(G117&lt;TODAY(),"期限切れ",IF(G117-TODAY()&lt;=30,"30日以内に期限到来","有効")))</f>
        <v/>
      </c>
      <c r="I117" s="30" t="n"/>
      <c r="J117" s="30" t="n"/>
      <c r="K117" s="30" t="n"/>
      <c r="L117" s="89" t="n"/>
      <c r="M117" s="30" t="n"/>
      <c r="N117" s="30" t="n"/>
      <c r="O117" s="87" t="n"/>
      <c r="P117" s="30" t="n"/>
    </row>
    <row r="118">
      <c r="A118" s="30" t="n"/>
      <c r="B118" s="30" t="n"/>
      <c r="C118" s="30" t="n"/>
      <c r="D118" s="30" t="n"/>
      <c r="E118" s="30" t="n"/>
      <c r="F118" s="87" t="n"/>
      <c r="G118" s="87" t="n"/>
      <c r="H118" s="54">
        <f>IF(A118="","",IF(G118&lt;TODAY(),"期限切れ",IF(G118-TODAY()&lt;=30,"30日以内に期限到来","有効")))</f>
        <v/>
      </c>
      <c r="I118" s="30" t="n"/>
      <c r="J118" s="30" t="n"/>
      <c r="K118" s="30" t="n"/>
      <c r="L118" s="89" t="n"/>
      <c r="M118" s="30" t="n"/>
      <c r="N118" s="30" t="n"/>
      <c r="O118" s="87" t="n"/>
      <c r="P118" s="30" t="n"/>
    </row>
    <row r="119">
      <c r="A119" s="30" t="n"/>
      <c r="B119" s="30" t="n"/>
      <c r="C119" s="30" t="n"/>
      <c r="D119" s="30" t="n"/>
      <c r="E119" s="30" t="n"/>
      <c r="F119" s="87" t="n"/>
      <c r="G119" s="87" t="n"/>
      <c r="H119" s="54">
        <f>IF(A119="","",IF(G119&lt;TODAY(),"期限切れ",IF(G119-TODAY()&lt;=30,"30日以内に期限到来","有効")))</f>
        <v/>
      </c>
      <c r="I119" s="30" t="n"/>
      <c r="J119" s="30" t="n"/>
      <c r="K119" s="30" t="n"/>
      <c r="L119" s="89" t="n"/>
      <c r="M119" s="30" t="n"/>
      <c r="N119" s="30" t="n"/>
      <c r="O119" s="87" t="n"/>
      <c r="P119" s="30" t="n"/>
    </row>
    <row r="120">
      <c r="A120" s="30" t="n"/>
      <c r="B120" s="30" t="n"/>
      <c r="C120" s="30" t="n"/>
      <c r="D120" s="30" t="n"/>
      <c r="E120" s="30" t="n"/>
      <c r="F120" s="87" t="n"/>
      <c r="G120" s="87" t="n"/>
      <c r="H120" s="54">
        <f>IF(A120="","",IF(G120&lt;TODAY(),"期限切れ",IF(G120-TODAY()&lt;=30,"30日以内に期限到来","有効")))</f>
        <v/>
      </c>
      <c r="I120" s="30" t="n"/>
      <c r="J120" s="30" t="n"/>
      <c r="K120" s="30" t="n"/>
      <c r="L120" s="89" t="n"/>
      <c r="M120" s="30" t="n"/>
      <c r="N120" s="30" t="n"/>
      <c r="O120" s="87" t="n"/>
      <c r="P120" s="30" t="n"/>
    </row>
    <row r="121">
      <c r="A121" s="30" t="n"/>
      <c r="B121" s="30" t="n"/>
      <c r="C121" s="30" t="n"/>
      <c r="D121" s="30" t="n"/>
      <c r="E121" s="30" t="n"/>
      <c r="F121" s="87" t="n"/>
      <c r="G121" s="87" t="n"/>
      <c r="H121" s="54">
        <f>IF(A121="","",IF(G121&lt;TODAY(),"期限切れ",IF(G121-TODAY()&lt;=30,"30日以内に期限到来","有効")))</f>
        <v/>
      </c>
      <c r="I121" s="30" t="n"/>
      <c r="J121" s="30" t="n"/>
      <c r="K121" s="30" t="n"/>
      <c r="L121" s="89" t="n"/>
      <c r="M121" s="30" t="n"/>
      <c r="N121" s="30" t="n"/>
      <c r="O121" s="87" t="n"/>
      <c r="P121" s="30" t="n"/>
    </row>
    <row r="122">
      <c r="A122" s="30" t="n"/>
      <c r="B122" s="30" t="n"/>
      <c r="C122" s="30" t="n"/>
      <c r="D122" s="30" t="n"/>
      <c r="E122" s="30" t="n"/>
      <c r="F122" s="87" t="n"/>
      <c r="G122" s="87" t="n"/>
      <c r="H122" s="54">
        <f>IF(A122="","",IF(G122&lt;TODAY(),"期限切れ",IF(G122-TODAY()&lt;=30,"30日以内に期限到来","有効")))</f>
        <v/>
      </c>
      <c r="I122" s="30" t="n"/>
      <c r="J122" s="30" t="n"/>
      <c r="K122" s="30" t="n"/>
      <c r="L122" s="89" t="n"/>
      <c r="M122" s="30" t="n"/>
      <c r="N122" s="30" t="n"/>
      <c r="O122" s="87" t="n"/>
      <c r="P122" s="30" t="n"/>
    </row>
    <row r="123">
      <c r="A123" s="30" t="n"/>
      <c r="B123" s="30" t="n"/>
      <c r="C123" s="30" t="n"/>
      <c r="D123" s="30" t="n"/>
      <c r="E123" s="30" t="n"/>
      <c r="F123" s="87" t="n"/>
      <c r="G123" s="87" t="n"/>
      <c r="H123" s="54">
        <f>IF(A123="","",IF(G123&lt;TODAY(),"期限切れ",IF(G123-TODAY()&lt;=30,"30日以内に期限到来","有効")))</f>
        <v/>
      </c>
      <c r="I123" s="30" t="n"/>
      <c r="J123" s="30" t="n"/>
      <c r="K123" s="30" t="n"/>
      <c r="L123" s="89" t="n"/>
      <c r="M123" s="30" t="n"/>
      <c r="N123" s="30" t="n"/>
      <c r="O123" s="87" t="n"/>
      <c r="P123" s="30" t="n"/>
    </row>
    <row r="124">
      <c r="A124" s="30" t="n"/>
      <c r="B124" s="30" t="n"/>
      <c r="C124" s="30" t="n"/>
      <c r="D124" s="30" t="n"/>
      <c r="E124" s="30" t="n"/>
      <c r="F124" s="87" t="n"/>
      <c r="G124" s="87" t="n"/>
      <c r="H124" s="54">
        <f>IF(A124="","",IF(G124&lt;TODAY(),"期限切れ",IF(G124-TODAY()&lt;=30,"30日以内に期限到来","有効")))</f>
        <v/>
      </c>
      <c r="I124" s="30" t="n"/>
      <c r="J124" s="30" t="n"/>
      <c r="K124" s="30" t="n"/>
      <c r="L124" s="89" t="n"/>
      <c r="M124" s="30" t="n"/>
      <c r="N124" s="30" t="n"/>
      <c r="O124" s="87" t="n"/>
      <c r="P124" s="30" t="n"/>
    </row>
    <row r="125">
      <c r="A125" s="30" t="n"/>
      <c r="B125" s="30" t="n"/>
      <c r="C125" s="30" t="n"/>
      <c r="D125" s="30" t="n"/>
      <c r="E125" s="30" t="n"/>
      <c r="F125" s="87" t="n"/>
      <c r="G125" s="87" t="n"/>
      <c r="H125" s="54">
        <f>IF(A125="","",IF(G125&lt;TODAY(),"期限切れ",IF(G125-TODAY()&lt;=30,"30日以内に期限到来","有効")))</f>
        <v/>
      </c>
      <c r="I125" s="30" t="n"/>
      <c r="J125" s="30" t="n"/>
      <c r="K125" s="30" t="n"/>
      <c r="L125" s="89" t="n"/>
      <c r="M125" s="30" t="n"/>
      <c r="N125" s="30" t="n"/>
      <c r="O125" s="87" t="n"/>
      <c r="P125" s="30" t="n"/>
    </row>
    <row r="126">
      <c r="A126" s="30" t="n"/>
      <c r="B126" s="30" t="n"/>
      <c r="C126" s="30" t="n"/>
      <c r="D126" s="30" t="n"/>
      <c r="E126" s="30" t="n"/>
      <c r="F126" s="87" t="n"/>
      <c r="G126" s="87" t="n"/>
      <c r="H126" s="54">
        <f>IF(A126="","",IF(G126&lt;TODAY(),"期限切れ",IF(G126-TODAY()&lt;=30,"30日以内に期限到来","有効")))</f>
        <v/>
      </c>
      <c r="I126" s="30" t="n"/>
      <c r="J126" s="30" t="n"/>
      <c r="K126" s="30" t="n"/>
      <c r="L126" s="89" t="n"/>
      <c r="M126" s="30" t="n"/>
      <c r="N126" s="30" t="n"/>
      <c r="O126" s="87" t="n"/>
      <c r="P126" s="30" t="n"/>
    </row>
    <row r="127">
      <c r="A127" s="30" t="n"/>
      <c r="B127" s="30" t="n"/>
      <c r="C127" s="30" t="n"/>
      <c r="D127" s="30" t="n"/>
      <c r="E127" s="30" t="n"/>
      <c r="F127" s="87" t="n"/>
      <c r="G127" s="87" t="n"/>
      <c r="H127" s="54">
        <f>IF(A127="","",IF(G127&lt;TODAY(),"期限切れ",IF(G127-TODAY()&lt;=30,"30日以内に期限到来","有効")))</f>
        <v/>
      </c>
      <c r="I127" s="30" t="n"/>
      <c r="J127" s="30" t="n"/>
      <c r="K127" s="30" t="n"/>
      <c r="L127" s="89" t="n"/>
      <c r="M127" s="30" t="n"/>
      <c r="N127" s="30" t="n"/>
      <c r="O127" s="87" t="n"/>
      <c r="P127" s="30" t="n"/>
    </row>
    <row r="128">
      <c r="A128" s="30" t="n"/>
      <c r="B128" s="30" t="n"/>
      <c r="C128" s="30" t="n"/>
      <c r="D128" s="30" t="n"/>
      <c r="E128" s="30" t="n"/>
      <c r="F128" s="87" t="n"/>
      <c r="G128" s="87" t="n"/>
      <c r="H128" s="54">
        <f>IF(A128="","",IF(G128&lt;TODAY(),"期限切れ",IF(G128-TODAY()&lt;=30,"30日以内に期限到来","有効")))</f>
        <v/>
      </c>
      <c r="I128" s="30" t="n"/>
      <c r="J128" s="30" t="n"/>
      <c r="K128" s="30" t="n"/>
      <c r="L128" s="89" t="n"/>
      <c r="M128" s="30" t="n"/>
      <c r="N128" s="30" t="n"/>
      <c r="O128" s="87" t="n"/>
      <c r="P128" s="30" t="n"/>
    </row>
    <row r="129">
      <c r="A129" s="30" t="n"/>
      <c r="B129" s="30" t="n"/>
      <c r="C129" s="30" t="n"/>
      <c r="D129" s="30" t="n"/>
      <c r="E129" s="30" t="n"/>
      <c r="F129" s="87" t="n"/>
      <c r="G129" s="87" t="n"/>
      <c r="H129" s="54">
        <f>IF(A129="","",IF(G129&lt;TODAY(),"期限切れ",IF(G129-TODAY()&lt;=30,"30日以内に期限到来","有効")))</f>
        <v/>
      </c>
      <c r="I129" s="30" t="n"/>
      <c r="J129" s="30" t="n"/>
      <c r="K129" s="30" t="n"/>
      <c r="L129" s="89" t="n"/>
      <c r="M129" s="30" t="n"/>
      <c r="N129" s="30" t="n"/>
      <c r="O129" s="87" t="n"/>
      <c r="P129" s="30" t="n"/>
    </row>
    <row r="130">
      <c r="A130" s="30" t="n"/>
      <c r="B130" s="30" t="n"/>
      <c r="C130" s="30" t="n"/>
      <c r="D130" s="30" t="n"/>
      <c r="E130" s="30" t="n"/>
      <c r="F130" s="87" t="n"/>
      <c r="G130" s="87" t="n"/>
      <c r="H130" s="54">
        <f>IF(A130="","",IF(G130&lt;TODAY(),"期限切れ",IF(G130-TODAY()&lt;=30,"30日以内に期限到来","有効")))</f>
        <v/>
      </c>
      <c r="I130" s="30" t="n"/>
      <c r="J130" s="30" t="n"/>
      <c r="K130" s="30" t="n"/>
      <c r="L130" s="89" t="n"/>
      <c r="M130" s="30" t="n"/>
      <c r="N130" s="30" t="n"/>
      <c r="O130" s="87" t="n"/>
      <c r="P130" s="30" t="n"/>
    </row>
    <row r="131">
      <c r="A131" s="30" t="n"/>
      <c r="B131" s="30" t="n"/>
      <c r="C131" s="30" t="n"/>
      <c r="D131" s="30" t="n"/>
      <c r="E131" s="30" t="n"/>
      <c r="F131" s="87" t="n"/>
      <c r="G131" s="87" t="n"/>
      <c r="H131" s="54">
        <f>IF(A131="","",IF(G131&lt;TODAY(),"期限切れ",IF(G131-TODAY()&lt;=30,"30日以内に期限到来","有効")))</f>
        <v/>
      </c>
      <c r="I131" s="30" t="n"/>
      <c r="J131" s="30" t="n"/>
      <c r="K131" s="30" t="n"/>
      <c r="L131" s="89" t="n"/>
      <c r="M131" s="30" t="n"/>
      <c r="N131" s="30" t="n"/>
      <c r="O131" s="87" t="n"/>
      <c r="P131" s="30" t="n"/>
    </row>
    <row r="132">
      <c r="A132" s="30" t="n"/>
      <c r="B132" s="30" t="n"/>
      <c r="C132" s="30" t="n"/>
      <c r="D132" s="30" t="n"/>
      <c r="E132" s="30" t="n"/>
      <c r="F132" s="87" t="n"/>
      <c r="G132" s="87" t="n"/>
      <c r="H132" s="54">
        <f>IF(A132="","",IF(G132&lt;TODAY(),"期限切れ",IF(G132-TODAY()&lt;=30,"30日以内に期限到来","有効")))</f>
        <v/>
      </c>
      <c r="I132" s="30" t="n"/>
      <c r="J132" s="30" t="n"/>
      <c r="K132" s="30" t="n"/>
      <c r="L132" s="89" t="n"/>
      <c r="M132" s="30" t="n"/>
      <c r="N132" s="30" t="n"/>
      <c r="O132" s="87" t="n"/>
      <c r="P132" s="30" t="n"/>
    </row>
    <row r="133">
      <c r="A133" s="30" t="n"/>
      <c r="B133" s="30" t="n"/>
      <c r="C133" s="30" t="n"/>
      <c r="D133" s="30" t="n"/>
      <c r="E133" s="30" t="n"/>
      <c r="F133" s="87" t="n"/>
      <c r="G133" s="87" t="n"/>
      <c r="H133" s="54">
        <f>IF(A133="","",IF(G133&lt;TODAY(),"期限切れ",IF(G133-TODAY()&lt;=30,"30日以内に期限到来","有効")))</f>
        <v/>
      </c>
      <c r="I133" s="30" t="n"/>
      <c r="J133" s="30" t="n"/>
      <c r="K133" s="30" t="n"/>
      <c r="L133" s="89" t="n"/>
      <c r="M133" s="30" t="n"/>
      <c r="N133" s="30" t="n"/>
      <c r="O133" s="87" t="n"/>
      <c r="P133" s="30" t="n"/>
    </row>
    <row r="134">
      <c r="A134" s="30" t="n"/>
      <c r="B134" s="30" t="n"/>
      <c r="C134" s="30" t="n"/>
      <c r="D134" s="30" t="n"/>
      <c r="E134" s="30" t="n"/>
      <c r="F134" s="87" t="n"/>
      <c r="G134" s="87" t="n"/>
      <c r="H134" s="54">
        <f>IF(A134="","",IF(G134&lt;TODAY(),"期限切れ",IF(G134-TODAY()&lt;=30,"30日以内に期限到来","有効")))</f>
        <v/>
      </c>
      <c r="I134" s="30" t="n"/>
      <c r="J134" s="30" t="n"/>
      <c r="K134" s="30" t="n"/>
      <c r="L134" s="89" t="n"/>
      <c r="M134" s="30" t="n"/>
      <c r="N134" s="30" t="n"/>
      <c r="O134" s="87" t="n"/>
      <c r="P134" s="30" t="n"/>
    </row>
    <row r="135">
      <c r="A135" s="30" t="n"/>
      <c r="B135" s="30" t="n"/>
      <c r="C135" s="30" t="n"/>
      <c r="D135" s="30" t="n"/>
      <c r="E135" s="30" t="n"/>
      <c r="F135" s="87" t="n"/>
      <c r="G135" s="87" t="n"/>
      <c r="H135" s="54">
        <f>IF(A135="","",IF(G135&lt;TODAY(),"期限切れ",IF(G135-TODAY()&lt;=30,"30日以内に期限到来","有効")))</f>
        <v/>
      </c>
      <c r="I135" s="30" t="n"/>
      <c r="J135" s="30" t="n"/>
      <c r="K135" s="30" t="n"/>
      <c r="L135" s="89" t="n"/>
      <c r="M135" s="30" t="n"/>
      <c r="N135" s="30" t="n"/>
      <c r="O135" s="87" t="n"/>
      <c r="P135" s="30" t="n"/>
    </row>
    <row r="136">
      <c r="A136" s="30" t="n"/>
      <c r="B136" s="30" t="n"/>
      <c r="C136" s="30" t="n"/>
      <c r="D136" s="30" t="n"/>
      <c r="E136" s="30" t="n"/>
      <c r="F136" s="87" t="n"/>
      <c r="G136" s="87" t="n"/>
      <c r="H136" s="54">
        <f>IF(A136="","",IF(G136&lt;TODAY(),"期限切れ",IF(G136-TODAY()&lt;=30,"30日以内に期限到来","有効")))</f>
        <v/>
      </c>
      <c r="I136" s="30" t="n"/>
      <c r="J136" s="30" t="n"/>
      <c r="K136" s="30" t="n"/>
      <c r="L136" s="89" t="n"/>
      <c r="M136" s="30" t="n"/>
      <c r="N136" s="30" t="n"/>
      <c r="O136" s="87" t="n"/>
      <c r="P136" s="30" t="n"/>
    </row>
    <row r="137">
      <c r="A137" s="30" t="n"/>
      <c r="B137" s="30" t="n"/>
      <c r="C137" s="30" t="n"/>
      <c r="D137" s="30" t="n"/>
      <c r="E137" s="30" t="n"/>
      <c r="F137" s="87" t="n"/>
      <c r="G137" s="87" t="n"/>
      <c r="H137" s="54">
        <f>IF(A137="","",IF(G137&lt;TODAY(),"期限切れ",IF(G137-TODAY()&lt;=30,"30日以内に期限到来","有効")))</f>
        <v/>
      </c>
      <c r="I137" s="30" t="n"/>
      <c r="J137" s="30" t="n"/>
      <c r="K137" s="30" t="n"/>
      <c r="L137" s="89" t="n"/>
      <c r="M137" s="30" t="n"/>
      <c r="N137" s="30" t="n"/>
      <c r="O137" s="87" t="n"/>
      <c r="P137" s="30" t="n"/>
    </row>
    <row r="138">
      <c r="A138" s="30" t="n"/>
      <c r="B138" s="30" t="n"/>
      <c r="C138" s="30" t="n"/>
      <c r="D138" s="30" t="n"/>
      <c r="E138" s="30" t="n"/>
      <c r="F138" s="87" t="n"/>
      <c r="G138" s="87" t="n"/>
      <c r="H138" s="54">
        <f>IF(A138="","",IF(G138&lt;TODAY(),"期限切れ",IF(G138-TODAY()&lt;=30,"30日以内に期限到来","有効")))</f>
        <v/>
      </c>
      <c r="I138" s="30" t="n"/>
      <c r="J138" s="30" t="n"/>
      <c r="K138" s="30" t="n"/>
      <c r="L138" s="89" t="n"/>
      <c r="M138" s="30" t="n"/>
      <c r="N138" s="30" t="n"/>
      <c r="O138" s="87" t="n"/>
      <c r="P138" s="30" t="n"/>
    </row>
    <row r="139">
      <c r="A139" s="30" t="n"/>
      <c r="B139" s="30" t="n"/>
      <c r="C139" s="30" t="n"/>
      <c r="D139" s="30" t="n"/>
      <c r="E139" s="30" t="n"/>
      <c r="F139" s="87" t="n"/>
      <c r="G139" s="87" t="n"/>
      <c r="H139" s="54">
        <f>IF(A139="","",IF(G139&lt;TODAY(),"期限切れ",IF(G139-TODAY()&lt;=30,"30日以内に期限到来","有効")))</f>
        <v/>
      </c>
      <c r="I139" s="30" t="n"/>
      <c r="J139" s="30" t="n"/>
      <c r="K139" s="30" t="n"/>
      <c r="L139" s="89" t="n"/>
      <c r="M139" s="30" t="n"/>
      <c r="N139" s="30" t="n"/>
      <c r="O139" s="87" t="n"/>
      <c r="P139" s="30" t="n"/>
    </row>
    <row r="140">
      <c r="A140" s="30" t="n"/>
      <c r="B140" s="30" t="n"/>
      <c r="C140" s="30" t="n"/>
      <c r="D140" s="30" t="n"/>
      <c r="E140" s="30" t="n"/>
      <c r="F140" s="87" t="n"/>
      <c r="G140" s="87" t="n"/>
      <c r="H140" s="54">
        <f>IF(A140="","",IF(G140&lt;TODAY(),"期限切れ",IF(G140-TODAY()&lt;=30,"30日以内に期限到来","有効")))</f>
        <v/>
      </c>
      <c r="I140" s="30" t="n"/>
      <c r="J140" s="30" t="n"/>
      <c r="K140" s="30" t="n"/>
      <c r="L140" s="89" t="n"/>
      <c r="M140" s="30" t="n"/>
      <c r="N140" s="30" t="n"/>
      <c r="O140" s="87" t="n"/>
      <c r="P140" s="30" t="n"/>
    </row>
    <row r="141">
      <c r="A141" s="30" t="n"/>
      <c r="B141" s="30" t="n"/>
      <c r="C141" s="30" t="n"/>
      <c r="D141" s="30" t="n"/>
      <c r="E141" s="30" t="n"/>
      <c r="F141" s="87" t="n"/>
      <c r="G141" s="87" t="n"/>
      <c r="H141" s="54">
        <f>IF(A141="","",IF(G141&lt;TODAY(),"期限切れ",IF(G141-TODAY()&lt;=30,"30日以内に期限到来","有効")))</f>
        <v/>
      </c>
      <c r="I141" s="30" t="n"/>
      <c r="J141" s="30" t="n"/>
      <c r="K141" s="30" t="n"/>
      <c r="L141" s="89" t="n"/>
      <c r="M141" s="30" t="n"/>
      <c r="N141" s="30" t="n"/>
      <c r="O141" s="87" t="n"/>
      <c r="P141" s="30" t="n"/>
    </row>
    <row r="142">
      <c r="A142" s="30" t="n"/>
      <c r="B142" s="30" t="n"/>
      <c r="C142" s="30" t="n"/>
      <c r="D142" s="30" t="n"/>
      <c r="E142" s="30" t="n"/>
      <c r="F142" s="87" t="n"/>
      <c r="G142" s="87" t="n"/>
      <c r="H142" s="54">
        <f>IF(A142="","",IF(G142&lt;TODAY(),"期限切れ",IF(G142-TODAY()&lt;=30,"30日以内に期限到来","有効")))</f>
        <v/>
      </c>
      <c r="I142" s="30" t="n"/>
      <c r="J142" s="30" t="n"/>
      <c r="K142" s="30" t="n"/>
      <c r="L142" s="89" t="n"/>
      <c r="M142" s="30" t="n"/>
      <c r="N142" s="30" t="n"/>
      <c r="O142" s="87" t="n"/>
      <c r="P142" s="30" t="n"/>
    </row>
    <row r="143">
      <c r="A143" s="30" t="n"/>
      <c r="B143" s="30" t="n"/>
      <c r="C143" s="30" t="n"/>
      <c r="D143" s="30" t="n"/>
      <c r="E143" s="30" t="n"/>
      <c r="F143" s="87" t="n"/>
      <c r="G143" s="87" t="n"/>
      <c r="H143" s="54">
        <f>IF(A143="","",IF(G143&lt;TODAY(),"期限切れ",IF(G143-TODAY()&lt;=30,"30日以内に期限到来","有効")))</f>
        <v/>
      </c>
      <c r="I143" s="30" t="n"/>
      <c r="J143" s="30" t="n"/>
      <c r="K143" s="30" t="n"/>
      <c r="L143" s="89" t="n"/>
      <c r="M143" s="30" t="n"/>
      <c r="N143" s="30" t="n"/>
      <c r="O143" s="87" t="n"/>
      <c r="P143" s="30" t="n"/>
    </row>
    <row r="144">
      <c r="A144" s="30" t="n"/>
      <c r="B144" s="30" t="n"/>
      <c r="C144" s="30" t="n"/>
      <c r="D144" s="30" t="n"/>
      <c r="E144" s="30" t="n"/>
      <c r="F144" s="87" t="n"/>
      <c r="G144" s="87" t="n"/>
      <c r="H144" s="54">
        <f>IF(A144="","",IF(G144&lt;TODAY(),"期限切れ",IF(G144-TODAY()&lt;=30,"30日以内に期限到来","有効")))</f>
        <v/>
      </c>
      <c r="I144" s="30" t="n"/>
      <c r="J144" s="30" t="n"/>
      <c r="K144" s="30" t="n"/>
      <c r="L144" s="89" t="n"/>
      <c r="M144" s="30" t="n"/>
      <c r="N144" s="30" t="n"/>
      <c r="O144" s="87" t="n"/>
      <c r="P144" s="30" t="n"/>
    </row>
    <row r="145">
      <c r="A145" s="30" t="n"/>
      <c r="B145" s="30" t="n"/>
      <c r="C145" s="30" t="n"/>
      <c r="D145" s="30" t="n"/>
      <c r="E145" s="30" t="n"/>
      <c r="F145" s="87" t="n"/>
      <c r="G145" s="87" t="n"/>
      <c r="H145" s="54">
        <f>IF(A145="","",IF(G145&lt;TODAY(),"期限切れ",IF(G145-TODAY()&lt;=30,"30日以内に期限到来","有効")))</f>
        <v/>
      </c>
      <c r="I145" s="30" t="n"/>
      <c r="J145" s="30" t="n"/>
      <c r="K145" s="30" t="n"/>
      <c r="L145" s="89" t="n"/>
      <c r="M145" s="30" t="n"/>
      <c r="N145" s="30" t="n"/>
      <c r="O145" s="87" t="n"/>
      <c r="P145" s="30" t="n"/>
    </row>
    <row r="146">
      <c r="A146" s="30" t="n"/>
      <c r="B146" s="30" t="n"/>
      <c r="C146" s="30" t="n"/>
      <c r="D146" s="30" t="n"/>
      <c r="E146" s="30" t="n"/>
      <c r="F146" s="87" t="n"/>
      <c r="G146" s="87" t="n"/>
      <c r="H146" s="54">
        <f>IF(A146="","",IF(G146&lt;TODAY(),"期限切れ",IF(G146-TODAY()&lt;=30,"30日以内に期限到来","有効")))</f>
        <v/>
      </c>
      <c r="I146" s="30" t="n"/>
      <c r="J146" s="30" t="n"/>
      <c r="K146" s="30" t="n"/>
      <c r="L146" s="89" t="n"/>
      <c r="M146" s="30" t="n"/>
      <c r="N146" s="30" t="n"/>
      <c r="O146" s="87" t="n"/>
      <c r="P146" s="30" t="n"/>
    </row>
    <row r="147">
      <c r="A147" s="30" t="n"/>
      <c r="B147" s="30" t="n"/>
      <c r="C147" s="30" t="n"/>
      <c r="D147" s="30" t="n"/>
      <c r="E147" s="30" t="n"/>
      <c r="F147" s="87" t="n"/>
      <c r="G147" s="87" t="n"/>
      <c r="H147" s="54">
        <f>IF(A147="","",IF(G147&lt;TODAY(),"期限切れ",IF(G147-TODAY()&lt;=30,"30日以内に期限到来","有効")))</f>
        <v/>
      </c>
      <c r="I147" s="30" t="n"/>
      <c r="J147" s="30" t="n"/>
      <c r="K147" s="30" t="n"/>
      <c r="L147" s="89" t="n"/>
      <c r="M147" s="30" t="n"/>
      <c r="N147" s="30" t="n"/>
      <c r="O147" s="87" t="n"/>
      <c r="P147" s="30" t="n"/>
    </row>
    <row r="148">
      <c r="A148" s="30" t="n"/>
      <c r="B148" s="30" t="n"/>
      <c r="C148" s="30" t="n"/>
      <c r="D148" s="30" t="n"/>
      <c r="E148" s="30" t="n"/>
      <c r="F148" s="87" t="n"/>
      <c r="G148" s="87" t="n"/>
      <c r="H148" s="54">
        <f>IF(A148="","",IF(G148&lt;TODAY(),"期限切れ",IF(G148-TODAY()&lt;=30,"30日以内に期限到来","有効")))</f>
        <v/>
      </c>
      <c r="I148" s="30" t="n"/>
      <c r="J148" s="30" t="n"/>
      <c r="K148" s="30" t="n"/>
      <c r="L148" s="89" t="n"/>
      <c r="M148" s="30" t="n"/>
      <c r="N148" s="30" t="n"/>
      <c r="O148" s="87" t="n"/>
      <c r="P148" s="30" t="n"/>
    </row>
    <row r="149">
      <c r="A149" s="30" t="n"/>
      <c r="B149" s="30" t="n"/>
      <c r="C149" s="30" t="n"/>
      <c r="D149" s="30" t="n"/>
      <c r="E149" s="30" t="n"/>
      <c r="F149" s="87" t="n"/>
      <c r="G149" s="87" t="n"/>
      <c r="H149" s="54">
        <f>IF(A149="","",IF(G149&lt;TODAY(),"期限切れ",IF(G149-TODAY()&lt;=30,"30日以内に期限到来","有効")))</f>
        <v/>
      </c>
      <c r="I149" s="30" t="n"/>
      <c r="J149" s="30" t="n"/>
      <c r="K149" s="30" t="n"/>
      <c r="L149" s="89" t="n"/>
      <c r="M149" s="30" t="n"/>
      <c r="N149" s="30" t="n"/>
      <c r="O149" s="87" t="n"/>
      <c r="P149" s="30" t="n"/>
    </row>
    <row r="150">
      <c r="A150" s="30" t="n"/>
      <c r="B150" s="30" t="n"/>
      <c r="C150" s="30" t="n"/>
      <c r="D150" s="30" t="n"/>
      <c r="E150" s="30" t="n"/>
      <c r="F150" s="87" t="n"/>
      <c r="G150" s="87" t="n"/>
      <c r="H150" s="54">
        <f>IF(A150="","",IF(G150&lt;TODAY(),"期限切れ",IF(G150-TODAY()&lt;=30,"30日以内に期限到来","有効")))</f>
        <v/>
      </c>
      <c r="I150" s="30" t="n"/>
      <c r="J150" s="30" t="n"/>
      <c r="K150" s="30" t="n"/>
      <c r="L150" s="89" t="n"/>
      <c r="M150" s="30" t="n"/>
      <c r="N150" s="30" t="n"/>
      <c r="O150" s="87" t="n"/>
      <c r="P150" s="30" t="n"/>
    </row>
    <row r="151">
      <c r="A151" s="30" t="n"/>
      <c r="B151" s="30" t="n"/>
      <c r="C151" s="30" t="n"/>
      <c r="D151" s="30" t="n"/>
      <c r="E151" s="30" t="n"/>
      <c r="F151" s="87" t="n"/>
      <c r="G151" s="87" t="n"/>
      <c r="H151" s="54">
        <f>IF(A151="","",IF(G151&lt;TODAY(),"期限切れ",IF(G151-TODAY()&lt;=30,"30日以内に期限到来","有効")))</f>
        <v/>
      </c>
      <c r="I151" s="30" t="n"/>
      <c r="J151" s="30" t="n"/>
      <c r="K151" s="30" t="n"/>
      <c r="L151" s="89" t="n"/>
      <c r="M151" s="30" t="n"/>
      <c r="N151" s="30" t="n"/>
      <c r="O151" s="87" t="n"/>
      <c r="P151" s="30" t="n"/>
    </row>
    <row r="152">
      <c r="A152" s="30" t="n"/>
      <c r="B152" s="30" t="n"/>
      <c r="C152" s="30" t="n"/>
      <c r="D152" s="30" t="n"/>
      <c r="E152" s="30" t="n"/>
      <c r="F152" s="87" t="n"/>
      <c r="G152" s="87" t="n"/>
      <c r="H152" s="54">
        <f>IF(A152="","",IF(G152&lt;TODAY(),"期限切れ",IF(G152-TODAY()&lt;=30,"30日以内に期限到来","有効")))</f>
        <v/>
      </c>
      <c r="I152" s="30" t="n"/>
      <c r="J152" s="30" t="n"/>
      <c r="K152" s="30" t="n"/>
      <c r="L152" s="89" t="n"/>
      <c r="M152" s="30" t="n"/>
      <c r="N152" s="30" t="n"/>
      <c r="O152" s="87" t="n"/>
      <c r="P152" s="30" t="n"/>
    </row>
    <row r="153">
      <c r="A153" s="30" t="n"/>
      <c r="B153" s="30" t="n"/>
      <c r="C153" s="30" t="n"/>
      <c r="D153" s="30" t="n"/>
      <c r="E153" s="30" t="n"/>
      <c r="F153" s="87" t="n"/>
      <c r="G153" s="87" t="n"/>
      <c r="H153" s="54">
        <f>IF(A153="","",IF(G153&lt;TODAY(),"期限切れ",IF(G153-TODAY()&lt;=30,"30日以内に期限到来","有効")))</f>
        <v/>
      </c>
      <c r="I153" s="30" t="n"/>
      <c r="J153" s="30" t="n"/>
      <c r="K153" s="30" t="n"/>
      <c r="L153" s="89" t="n"/>
      <c r="M153" s="30" t="n"/>
      <c r="N153" s="30" t="n"/>
      <c r="O153" s="87" t="n"/>
      <c r="P153" s="30" t="n"/>
    </row>
    <row r="154">
      <c r="A154" s="30" t="n"/>
      <c r="B154" s="30" t="n"/>
      <c r="C154" s="30" t="n"/>
      <c r="D154" s="30" t="n"/>
      <c r="E154" s="30" t="n"/>
      <c r="F154" s="87" t="n"/>
      <c r="G154" s="87" t="n"/>
      <c r="H154" s="54">
        <f>IF(A154="","",IF(G154&lt;TODAY(),"期限切れ",IF(G154-TODAY()&lt;=30,"30日以内に期限到来","有効")))</f>
        <v/>
      </c>
      <c r="I154" s="30" t="n"/>
      <c r="J154" s="30" t="n"/>
      <c r="K154" s="30" t="n"/>
      <c r="L154" s="89" t="n"/>
      <c r="M154" s="30" t="n"/>
      <c r="N154" s="30" t="n"/>
      <c r="O154" s="87" t="n"/>
      <c r="P154" s="30" t="n"/>
    </row>
    <row r="155">
      <c r="A155" s="30" t="n"/>
      <c r="B155" s="30" t="n"/>
      <c r="C155" s="30" t="n"/>
      <c r="D155" s="30" t="n"/>
      <c r="E155" s="30" t="n"/>
      <c r="F155" s="87" t="n"/>
      <c r="G155" s="87" t="n"/>
      <c r="H155" s="54">
        <f>IF(A155="","",IF(G155&lt;TODAY(),"期限切れ",IF(G155-TODAY()&lt;=30,"30日以内に期限到来","有効")))</f>
        <v/>
      </c>
      <c r="I155" s="30" t="n"/>
      <c r="J155" s="30" t="n"/>
      <c r="K155" s="30" t="n"/>
      <c r="L155" s="89" t="n"/>
      <c r="M155" s="30" t="n"/>
      <c r="N155" s="30" t="n"/>
      <c r="O155" s="87" t="n"/>
      <c r="P155" s="30" t="n"/>
    </row>
    <row r="156">
      <c r="A156" s="30" t="n"/>
      <c r="B156" s="30" t="n"/>
      <c r="C156" s="30" t="n"/>
      <c r="D156" s="30" t="n"/>
      <c r="E156" s="30" t="n"/>
      <c r="F156" s="87" t="n"/>
      <c r="G156" s="87" t="n"/>
      <c r="H156" s="54">
        <f>IF(A156="","",IF(G156&lt;TODAY(),"期限切れ",IF(G156-TODAY()&lt;=30,"30日以内に期限到来","有効")))</f>
        <v/>
      </c>
      <c r="I156" s="30" t="n"/>
      <c r="J156" s="30" t="n"/>
      <c r="K156" s="30" t="n"/>
      <c r="L156" s="89" t="n"/>
      <c r="M156" s="30" t="n"/>
      <c r="N156" s="30" t="n"/>
      <c r="O156" s="87" t="n"/>
      <c r="P156" s="30" t="n"/>
    </row>
    <row r="157">
      <c r="A157" s="30" t="n"/>
      <c r="B157" s="30" t="n"/>
      <c r="C157" s="30" t="n"/>
      <c r="D157" s="30" t="n"/>
      <c r="E157" s="30" t="n"/>
      <c r="F157" s="87" t="n"/>
      <c r="G157" s="87" t="n"/>
      <c r="H157" s="54">
        <f>IF(A157="","",IF(G157&lt;TODAY(),"期限切れ",IF(G157-TODAY()&lt;=30,"30日以内に期限到来","有効")))</f>
        <v/>
      </c>
      <c r="I157" s="30" t="n"/>
      <c r="J157" s="30" t="n"/>
      <c r="K157" s="30" t="n"/>
      <c r="L157" s="89" t="n"/>
      <c r="M157" s="30" t="n"/>
      <c r="N157" s="30" t="n"/>
      <c r="O157" s="87" t="n"/>
      <c r="P157" s="30" t="n"/>
    </row>
    <row r="158">
      <c r="A158" s="30" t="n"/>
      <c r="B158" s="30" t="n"/>
      <c r="C158" s="30" t="n"/>
      <c r="D158" s="30" t="n"/>
      <c r="E158" s="30" t="n"/>
      <c r="F158" s="87" t="n"/>
      <c r="G158" s="87" t="n"/>
      <c r="H158" s="54">
        <f>IF(A158="","",IF(G158&lt;TODAY(),"期限切れ",IF(G158-TODAY()&lt;=30,"30日以内に期限到来","有効")))</f>
        <v/>
      </c>
      <c r="I158" s="30" t="n"/>
      <c r="J158" s="30" t="n"/>
      <c r="K158" s="30" t="n"/>
      <c r="L158" s="89" t="n"/>
      <c r="M158" s="30" t="n"/>
      <c r="N158" s="30" t="n"/>
      <c r="O158" s="87" t="n"/>
      <c r="P158" s="30" t="n"/>
    </row>
    <row r="159">
      <c r="A159" s="30" t="n"/>
      <c r="B159" s="30" t="n"/>
      <c r="C159" s="30" t="n"/>
      <c r="D159" s="30" t="n"/>
      <c r="E159" s="30" t="n"/>
      <c r="F159" s="87" t="n"/>
      <c r="G159" s="87" t="n"/>
      <c r="H159" s="54">
        <f>IF(A159="","",IF(G159&lt;TODAY(),"期限切れ",IF(G159-TODAY()&lt;=30,"30日以内に期限到来","有効")))</f>
        <v/>
      </c>
      <c r="I159" s="30" t="n"/>
      <c r="J159" s="30" t="n"/>
      <c r="K159" s="30" t="n"/>
      <c r="L159" s="89" t="n"/>
      <c r="M159" s="30" t="n"/>
      <c r="N159" s="30" t="n"/>
      <c r="O159" s="87" t="n"/>
      <c r="P159" s="30" t="n"/>
    </row>
    <row r="160">
      <c r="A160" s="30" t="n"/>
      <c r="B160" s="30" t="n"/>
      <c r="C160" s="30" t="n"/>
      <c r="D160" s="30" t="n"/>
      <c r="E160" s="30" t="n"/>
      <c r="F160" s="87" t="n"/>
      <c r="G160" s="87" t="n"/>
      <c r="H160" s="54">
        <f>IF(A160="","",IF(G160&lt;TODAY(),"期限切れ",IF(G160-TODAY()&lt;=30,"30日以内に期限到来","有効")))</f>
        <v/>
      </c>
      <c r="I160" s="30" t="n"/>
      <c r="J160" s="30" t="n"/>
      <c r="K160" s="30" t="n"/>
      <c r="L160" s="89" t="n"/>
      <c r="M160" s="30" t="n"/>
      <c r="N160" s="30" t="n"/>
      <c r="O160" s="87" t="n"/>
      <c r="P160" s="30" t="n"/>
    </row>
    <row r="161">
      <c r="A161" s="30" t="n"/>
      <c r="B161" s="30" t="n"/>
      <c r="C161" s="30" t="n"/>
      <c r="D161" s="30" t="n"/>
      <c r="E161" s="30" t="n"/>
      <c r="F161" s="87" t="n"/>
      <c r="G161" s="87" t="n"/>
      <c r="H161" s="54">
        <f>IF(A161="","",IF(G161&lt;TODAY(),"期限切れ",IF(G161-TODAY()&lt;=30,"30日以内に期限到来","有効")))</f>
        <v/>
      </c>
      <c r="I161" s="30" t="n"/>
      <c r="J161" s="30" t="n"/>
      <c r="K161" s="30" t="n"/>
      <c r="L161" s="89" t="n"/>
      <c r="M161" s="30" t="n"/>
      <c r="N161" s="30" t="n"/>
      <c r="O161" s="87" t="n"/>
      <c r="P161" s="30" t="n"/>
    </row>
    <row r="162">
      <c r="A162" s="30" t="n"/>
      <c r="B162" s="30" t="n"/>
      <c r="C162" s="30" t="n"/>
      <c r="D162" s="30" t="n"/>
      <c r="E162" s="30" t="n"/>
      <c r="F162" s="87" t="n"/>
      <c r="G162" s="87" t="n"/>
      <c r="H162" s="54">
        <f>IF(A162="","",IF(G162&lt;TODAY(),"期限切れ",IF(G162-TODAY()&lt;=30,"30日以内に期限到来","有効")))</f>
        <v/>
      </c>
      <c r="I162" s="30" t="n"/>
      <c r="J162" s="30" t="n"/>
      <c r="K162" s="30" t="n"/>
      <c r="L162" s="89" t="n"/>
      <c r="M162" s="30" t="n"/>
      <c r="N162" s="30" t="n"/>
      <c r="O162" s="87" t="n"/>
      <c r="P162" s="30" t="n"/>
    </row>
    <row r="163">
      <c r="A163" s="30" t="n"/>
      <c r="B163" s="30" t="n"/>
      <c r="C163" s="30" t="n"/>
      <c r="D163" s="30" t="n"/>
      <c r="E163" s="30" t="n"/>
      <c r="F163" s="87" t="n"/>
      <c r="G163" s="87" t="n"/>
      <c r="H163" s="54">
        <f>IF(A163="","",IF(G163&lt;TODAY(),"期限切れ",IF(G163-TODAY()&lt;=30,"30日以内に期限到来","有効")))</f>
        <v/>
      </c>
      <c r="I163" s="30" t="n"/>
      <c r="J163" s="30" t="n"/>
      <c r="K163" s="30" t="n"/>
      <c r="L163" s="89" t="n"/>
      <c r="M163" s="30" t="n"/>
      <c r="N163" s="30" t="n"/>
      <c r="O163" s="87" t="n"/>
      <c r="P163" s="30" t="n"/>
    </row>
    <row r="164">
      <c r="A164" s="30" t="n"/>
      <c r="B164" s="30" t="n"/>
      <c r="C164" s="30" t="n"/>
      <c r="D164" s="30" t="n"/>
      <c r="E164" s="30" t="n"/>
      <c r="F164" s="87" t="n"/>
      <c r="G164" s="87" t="n"/>
      <c r="H164" s="54">
        <f>IF(A164="","",IF(G164&lt;TODAY(),"期限切れ",IF(G164-TODAY()&lt;=30,"30日以内に期限到来","有効")))</f>
        <v/>
      </c>
      <c r="I164" s="30" t="n"/>
      <c r="J164" s="30" t="n"/>
      <c r="K164" s="30" t="n"/>
      <c r="L164" s="89" t="n"/>
      <c r="M164" s="30" t="n"/>
      <c r="N164" s="30" t="n"/>
      <c r="O164" s="87" t="n"/>
      <c r="P164" s="30" t="n"/>
    </row>
    <row r="165">
      <c r="A165" s="30" t="n"/>
      <c r="B165" s="30" t="n"/>
      <c r="C165" s="30" t="n"/>
      <c r="D165" s="30" t="n"/>
      <c r="E165" s="30" t="n"/>
      <c r="F165" s="87" t="n"/>
      <c r="G165" s="87" t="n"/>
      <c r="H165" s="54">
        <f>IF(A165="","",IF(G165&lt;TODAY(),"期限切れ",IF(G165-TODAY()&lt;=30,"30日以内に期限到来","有効")))</f>
        <v/>
      </c>
      <c r="I165" s="30" t="n"/>
      <c r="J165" s="30" t="n"/>
      <c r="K165" s="30" t="n"/>
      <c r="L165" s="89" t="n"/>
      <c r="M165" s="30" t="n"/>
      <c r="N165" s="30" t="n"/>
      <c r="O165" s="87" t="n"/>
      <c r="P165" s="30" t="n"/>
    </row>
    <row r="166">
      <c r="A166" s="30" t="n"/>
      <c r="B166" s="30" t="n"/>
      <c r="C166" s="30" t="n"/>
      <c r="D166" s="30" t="n"/>
      <c r="E166" s="30" t="n"/>
      <c r="F166" s="87" t="n"/>
      <c r="G166" s="87" t="n"/>
      <c r="H166" s="54">
        <f>IF(A166="","",IF(G166&lt;TODAY(),"期限切れ",IF(G166-TODAY()&lt;=30,"30日以内に期限到来","有効")))</f>
        <v/>
      </c>
      <c r="I166" s="30" t="n"/>
      <c r="J166" s="30" t="n"/>
      <c r="K166" s="30" t="n"/>
      <c r="L166" s="89" t="n"/>
      <c r="M166" s="30" t="n"/>
      <c r="N166" s="30" t="n"/>
      <c r="O166" s="87" t="n"/>
      <c r="P166" s="30" t="n"/>
    </row>
    <row r="167">
      <c r="A167" s="30" t="n"/>
      <c r="B167" s="30" t="n"/>
      <c r="C167" s="30" t="n"/>
      <c r="D167" s="30" t="n"/>
      <c r="E167" s="30" t="n"/>
      <c r="F167" s="87" t="n"/>
      <c r="G167" s="87" t="n"/>
      <c r="H167" s="54">
        <f>IF(A167="","",IF(G167&lt;TODAY(),"期限切れ",IF(G167-TODAY()&lt;=30,"30日以内に期限到来","有効")))</f>
        <v/>
      </c>
      <c r="I167" s="30" t="n"/>
      <c r="J167" s="30" t="n"/>
      <c r="K167" s="30" t="n"/>
      <c r="L167" s="89" t="n"/>
      <c r="M167" s="30" t="n"/>
      <c r="N167" s="30" t="n"/>
      <c r="O167" s="87" t="n"/>
      <c r="P167" s="30" t="n"/>
    </row>
    <row r="168">
      <c r="A168" s="30" t="n"/>
      <c r="B168" s="30" t="n"/>
      <c r="C168" s="30" t="n"/>
      <c r="D168" s="30" t="n"/>
      <c r="E168" s="30" t="n"/>
      <c r="F168" s="87" t="n"/>
      <c r="G168" s="87" t="n"/>
      <c r="H168" s="54">
        <f>IF(A168="","",IF(G168&lt;TODAY(),"期限切れ",IF(G168-TODAY()&lt;=30,"30日以内に期限到来","有効")))</f>
        <v/>
      </c>
      <c r="I168" s="30" t="n"/>
      <c r="J168" s="30" t="n"/>
      <c r="K168" s="30" t="n"/>
      <c r="L168" s="89" t="n"/>
      <c r="M168" s="30" t="n"/>
      <c r="N168" s="30" t="n"/>
      <c r="O168" s="87" t="n"/>
      <c r="P168" s="30" t="n"/>
    </row>
    <row r="169">
      <c r="A169" s="30" t="n"/>
      <c r="B169" s="30" t="n"/>
      <c r="C169" s="30" t="n"/>
      <c r="D169" s="30" t="n"/>
      <c r="E169" s="30" t="n"/>
      <c r="F169" s="87" t="n"/>
      <c r="G169" s="87" t="n"/>
      <c r="H169" s="54">
        <f>IF(A169="","",IF(G169&lt;TODAY(),"期限切れ",IF(G169-TODAY()&lt;=30,"30日以内に期限到来","有効")))</f>
        <v/>
      </c>
      <c r="I169" s="30" t="n"/>
      <c r="J169" s="30" t="n"/>
      <c r="K169" s="30" t="n"/>
      <c r="L169" s="89" t="n"/>
      <c r="M169" s="30" t="n"/>
      <c r="N169" s="30" t="n"/>
      <c r="O169" s="87" t="n"/>
      <c r="P169" s="30" t="n"/>
    </row>
    <row r="170">
      <c r="A170" s="30" t="n"/>
      <c r="B170" s="30" t="n"/>
      <c r="C170" s="30" t="n"/>
      <c r="D170" s="30" t="n"/>
      <c r="E170" s="30" t="n"/>
      <c r="F170" s="87" t="n"/>
      <c r="G170" s="87" t="n"/>
      <c r="H170" s="54">
        <f>IF(A170="","",IF(G170&lt;TODAY(),"期限切れ",IF(G170-TODAY()&lt;=30,"30日以内に期限到来","有効")))</f>
        <v/>
      </c>
      <c r="I170" s="30" t="n"/>
      <c r="J170" s="30" t="n"/>
      <c r="K170" s="30" t="n"/>
      <c r="L170" s="89" t="n"/>
      <c r="M170" s="30" t="n"/>
      <c r="N170" s="30" t="n"/>
      <c r="O170" s="87" t="n"/>
      <c r="P170" s="30" t="n"/>
    </row>
    <row r="171">
      <c r="A171" s="30" t="n"/>
      <c r="B171" s="30" t="n"/>
      <c r="C171" s="30" t="n"/>
      <c r="D171" s="30" t="n"/>
      <c r="E171" s="30" t="n"/>
      <c r="F171" s="87" t="n"/>
      <c r="G171" s="87" t="n"/>
      <c r="H171" s="54">
        <f>IF(A171="","",IF(G171&lt;TODAY(),"期限切れ",IF(G171-TODAY()&lt;=30,"30日以内に期限到来","有効")))</f>
        <v/>
      </c>
      <c r="I171" s="30" t="n"/>
      <c r="J171" s="30" t="n"/>
      <c r="K171" s="30" t="n"/>
      <c r="L171" s="89" t="n"/>
      <c r="M171" s="30" t="n"/>
      <c r="N171" s="30" t="n"/>
      <c r="O171" s="87" t="n"/>
      <c r="P171" s="30" t="n"/>
    </row>
    <row r="172">
      <c r="A172" s="30" t="n"/>
      <c r="B172" s="30" t="n"/>
      <c r="C172" s="30" t="n"/>
      <c r="D172" s="30" t="n"/>
      <c r="E172" s="30" t="n"/>
      <c r="F172" s="87" t="n"/>
      <c r="G172" s="87" t="n"/>
      <c r="H172" s="54">
        <f>IF(A172="","",IF(G172&lt;TODAY(),"期限切れ",IF(G172-TODAY()&lt;=30,"30日以内に期限到来","有効")))</f>
        <v/>
      </c>
      <c r="I172" s="30" t="n"/>
      <c r="J172" s="30" t="n"/>
      <c r="K172" s="30" t="n"/>
      <c r="L172" s="89" t="n"/>
      <c r="M172" s="30" t="n"/>
      <c r="N172" s="30" t="n"/>
      <c r="O172" s="87" t="n"/>
      <c r="P172" s="30" t="n"/>
    </row>
    <row r="173">
      <c r="A173" s="30" t="n"/>
      <c r="B173" s="30" t="n"/>
      <c r="C173" s="30" t="n"/>
      <c r="D173" s="30" t="n"/>
      <c r="E173" s="30" t="n"/>
      <c r="F173" s="87" t="n"/>
      <c r="G173" s="87" t="n"/>
      <c r="H173" s="54">
        <f>IF(A173="","",IF(G173&lt;TODAY(),"期限切れ",IF(G173-TODAY()&lt;=30,"30日以内に期限到来","有効")))</f>
        <v/>
      </c>
      <c r="I173" s="30" t="n"/>
      <c r="J173" s="30" t="n"/>
      <c r="K173" s="30" t="n"/>
      <c r="L173" s="89" t="n"/>
      <c r="M173" s="30" t="n"/>
      <c r="N173" s="30" t="n"/>
      <c r="O173" s="87" t="n"/>
      <c r="P173" s="30" t="n"/>
    </row>
    <row r="174">
      <c r="A174" s="30" t="n"/>
      <c r="B174" s="30" t="n"/>
      <c r="C174" s="30" t="n"/>
      <c r="D174" s="30" t="n"/>
      <c r="E174" s="30" t="n"/>
      <c r="F174" s="87" t="n"/>
      <c r="G174" s="87" t="n"/>
      <c r="H174" s="54">
        <f>IF(A174="","",IF(G174&lt;TODAY(),"期限切れ",IF(G174-TODAY()&lt;=30,"30日以内に期限到来","有効")))</f>
        <v/>
      </c>
      <c r="I174" s="30" t="n"/>
      <c r="J174" s="30" t="n"/>
      <c r="K174" s="30" t="n"/>
      <c r="L174" s="89" t="n"/>
      <c r="M174" s="30" t="n"/>
      <c r="N174" s="30" t="n"/>
      <c r="O174" s="87" t="n"/>
      <c r="P174" s="30" t="n"/>
    </row>
    <row r="175">
      <c r="A175" s="30" t="n"/>
      <c r="B175" s="30" t="n"/>
      <c r="C175" s="30" t="n"/>
      <c r="D175" s="30" t="n"/>
      <c r="E175" s="30" t="n"/>
      <c r="F175" s="87" t="n"/>
      <c r="G175" s="87" t="n"/>
      <c r="H175" s="54">
        <f>IF(A175="","",IF(G175&lt;TODAY(),"期限切れ",IF(G175-TODAY()&lt;=30,"30日以内に期限到来","有効")))</f>
        <v/>
      </c>
      <c r="I175" s="30" t="n"/>
      <c r="J175" s="30" t="n"/>
      <c r="K175" s="30" t="n"/>
      <c r="L175" s="89" t="n"/>
      <c r="M175" s="30" t="n"/>
      <c r="N175" s="30" t="n"/>
      <c r="O175" s="87" t="n"/>
      <c r="P175" s="30" t="n"/>
    </row>
    <row r="176">
      <c r="A176" s="30" t="n"/>
      <c r="B176" s="30" t="n"/>
      <c r="C176" s="30" t="n"/>
      <c r="D176" s="30" t="n"/>
      <c r="E176" s="30" t="n"/>
      <c r="F176" s="87" t="n"/>
      <c r="G176" s="87" t="n"/>
      <c r="H176" s="54">
        <f>IF(A176="","",IF(G176&lt;TODAY(),"期限切れ",IF(G176-TODAY()&lt;=30,"30日以内に期限到来","有効")))</f>
        <v/>
      </c>
      <c r="I176" s="30" t="n"/>
      <c r="J176" s="30" t="n"/>
      <c r="K176" s="30" t="n"/>
      <c r="L176" s="89" t="n"/>
      <c r="M176" s="30" t="n"/>
      <c r="N176" s="30" t="n"/>
      <c r="O176" s="87" t="n"/>
      <c r="P176" s="30" t="n"/>
    </row>
    <row r="177">
      <c r="A177" s="30" t="n"/>
      <c r="B177" s="30" t="n"/>
      <c r="C177" s="30" t="n"/>
      <c r="D177" s="30" t="n"/>
      <c r="E177" s="30" t="n"/>
      <c r="F177" s="87" t="n"/>
      <c r="G177" s="87" t="n"/>
      <c r="H177" s="54">
        <f>IF(A177="","",IF(G177&lt;TODAY(),"期限切れ",IF(G177-TODAY()&lt;=30,"30日以内に期限到来","有効")))</f>
        <v/>
      </c>
      <c r="I177" s="30" t="n"/>
      <c r="J177" s="30" t="n"/>
      <c r="K177" s="30" t="n"/>
      <c r="L177" s="89" t="n"/>
      <c r="M177" s="30" t="n"/>
      <c r="N177" s="30" t="n"/>
      <c r="O177" s="87" t="n"/>
      <c r="P177" s="30" t="n"/>
    </row>
    <row r="178">
      <c r="A178" s="30" t="n"/>
      <c r="B178" s="30" t="n"/>
      <c r="C178" s="30" t="n"/>
      <c r="D178" s="30" t="n"/>
      <c r="E178" s="30" t="n"/>
      <c r="F178" s="87" t="n"/>
      <c r="G178" s="87" t="n"/>
      <c r="H178" s="54">
        <f>IF(A178="","",IF(G178&lt;TODAY(),"期限切れ",IF(G178-TODAY()&lt;=30,"30日以内に期限到来","有効")))</f>
        <v/>
      </c>
      <c r="I178" s="30" t="n"/>
      <c r="J178" s="30" t="n"/>
      <c r="K178" s="30" t="n"/>
      <c r="L178" s="89" t="n"/>
      <c r="M178" s="30" t="n"/>
      <c r="N178" s="30" t="n"/>
      <c r="O178" s="87" t="n"/>
      <c r="P178" s="30" t="n"/>
    </row>
    <row r="179">
      <c r="A179" s="30" t="n"/>
      <c r="B179" s="30" t="n"/>
      <c r="C179" s="30" t="n"/>
      <c r="D179" s="30" t="n"/>
      <c r="E179" s="30" t="n"/>
      <c r="F179" s="87" t="n"/>
      <c r="G179" s="87" t="n"/>
      <c r="H179" s="54">
        <f>IF(A179="","",IF(G179&lt;TODAY(),"期限切れ",IF(G179-TODAY()&lt;=30,"30日以内に期限到来","有効")))</f>
        <v/>
      </c>
      <c r="I179" s="30" t="n"/>
      <c r="J179" s="30" t="n"/>
      <c r="K179" s="30" t="n"/>
      <c r="L179" s="89" t="n"/>
      <c r="M179" s="30" t="n"/>
      <c r="N179" s="30" t="n"/>
      <c r="O179" s="87" t="n"/>
      <c r="P179" s="30" t="n"/>
    </row>
    <row r="180">
      <c r="A180" s="30" t="n"/>
      <c r="B180" s="30" t="n"/>
      <c r="C180" s="30" t="n"/>
      <c r="D180" s="30" t="n"/>
      <c r="E180" s="30" t="n"/>
      <c r="F180" s="87" t="n"/>
      <c r="G180" s="87" t="n"/>
      <c r="H180" s="54">
        <f>IF(A180="","",IF(G180&lt;TODAY(),"期限切れ",IF(G180-TODAY()&lt;=30,"30日以内に期限到来","有効")))</f>
        <v/>
      </c>
      <c r="I180" s="30" t="n"/>
      <c r="J180" s="30" t="n"/>
      <c r="K180" s="30" t="n"/>
      <c r="L180" s="89" t="n"/>
      <c r="M180" s="30" t="n"/>
      <c r="N180" s="30" t="n"/>
      <c r="O180" s="87" t="n"/>
      <c r="P180" s="30" t="n"/>
    </row>
    <row r="181">
      <c r="A181" s="30" t="n"/>
      <c r="B181" s="30" t="n"/>
      <c r="C181" s="30" t="n"/>
      <c r="D181" s="30" t="n"/>
      <c r="E181" s="30" t="n"/>
      <c r="F181" s="87" t="n"/>
      <c r="G181" s="87" t="n"/>
      <c r="H181" s="54">
        <f>IF(A181="","",IF(G181&lt;TODAY(),"期限切れ",IF(G181-TODAY()&lt;=30,"30日以内に期限到来","有効")))</f>
        <v/>
      </c>
      <c r="I181" s="30" t="n"/>
      <c r="J181" s="30" t="n"/>
      <c r="K181" s="30" t="n"/>
      <c r="L181" s="89" t="n"/>
      <c r="M181" s="30" t="n"/>
      <c r="N181" s="30" t="n"/>
      <c r="O181" s="87" t="n"/>
      <c r="P181" s="30" t="n"/>
    </row>
    <row r="182">
      <c r="A182" s="30" t="n"/>
      <c r="B182" s="30" t="n"/>
      <c r="C182" s="30" t="n"/>
      <c r="D182" s="30" t="n"/>
      <c r="E182" s="30" t="n"/>
      <c r="F182" s="87" t="n"/>
      <c r="G182" s="87" t="n"/>
      <c r="H182" s="54">
        <f>IF(A182="","",IF(G182&lt;TODAY(),"期限切れ",IF(G182-TODAY()&lt;=30,"30日以内に期限到来","有効")))</f>
        <v/>
      </c>
      <c r="I182" s="30" t="n"/>
      <c r="J182" s="30" t="n"/>
      <c r="K182" s="30" t="n"/>
      <c r="L182" s="89" t="n"/>
      <c r="M182" s="30" t="n"/>
      <c r="N182" s="30" t="n"/>
      <c r="O182" s="87" t="n"/>
      <c r="P182" s="30" t="n"/>
    </row>
    <row r="183">
      <c r="A183" s="30" t="n"/>
      <c r="B183" s="30" t="n"/>
      <c r="C183" s="30" t="n"/>
      <c r="D183" s="30" t="n"/>
      <c r="E183" s="30" t="n"/>
      <c r="F183" s="87" t="n"/>
      <c r="G183" s="87" t="n"/>
      <c r="H183" s="54">
        <f>IF(A183="","",IF(G183&lt;TODAY(),"期限切れ",IF(G183-TODAY()&lt;=30,"30日以内に期限到来","有効")))</f>
        <v/>
      </c>
      <c r="I183" s="30" t="n"/>
      <c r="J183" s="30" t="n"/>
      <c r="K183" s="30" t="n"/>
      <c r="L183" s="89" t="n"/>
      <c r="M183" s="30" t="n"/>
      <c r="N183" s="30" t="n"/>
      <c r="O183" s="87" t="n"/>
      <c r="P183" s="30" t="n"/>
    </row>
    <row r="184">
      <c r="A184" s="30" t="n"/>
      <c r="B184" s="30" t="n"/>
      <c r="C184" s="30" t="n"/>
      <c r="D184" s="30" t="n"/>
      <c r="E184" s="30" t="n"/>
      <c r="F184" s="87" t="n"/>
      <c r="G184" s="87" t="n"/>
      <c r="H184" s="54">
        <f>IF(A184="","",IF(G184&lt;TODAY(),"期限切れ",IF(G184-TODAY()&lt;=30,"30日以内に期限到来","有効")))</f>
        <v/>
      </c>
      <c r="I184" s="30" t="n"/>
      <c r="J184" s="30" t="n"/>
      <c r="K184" s="30" t="n"/>
      <c r="L184" s="89" t="n"/>
      <c r="M184" s="30" t="n"/>
      <c r="N184" s="30" t="n"/>
      <c r="O184" s="87" t="n"/>
      <c r="P184" s="30" t="n"/>
    </row>
    <row r="185">
      <c r="A185" s="30" t="n"/>
      <c r="B185" s="30" t="n"/>
      <c r="C185" s="30" t="n"/>
      <c r="D185" s="30" t="n"/>
      <c r="E185" s="30" t="n"/>
      <c r="F185" s="87" t="n"/>
      <c r="G185" s="87" t="n"/>
      <c r="H185" s="54">
        <f>IF(A185="","",IF(G185&lt;TODAY(),"期限切れ",IF(G185-TODAY()&lt;=30,"30日以内に期限到来","有効")))</f>
        <v/>
      </c>
      <c r="I185" s="30" t="n"/>
      <c r="J185" s="30" t="n"/>
      <c r="K185" s="30" t="n"/>
      <c r="L185" s="89" t="n"/>
      <c r="M185" s="30" t="n"/>
      <c r="N185" s="30" t="n"/>
      <c r="O185" s="87" t="n"/>
      <c r="P185" s="30" t="n"/>
    </row>
    <row r="186">
      <c r="A186" s="30" t="n"/>
      <c r="B186" s="30" t="n"/>
      <c r="C186" s="30" t="n"/>
      <c r="D186" s="30" t="n"/>
      <c r="E186" s="30" t="n"/>
      <c r="F186" s="87" t="n"/>
      <c r="G186" s="87" t="n"/>
      <c r="H186" s="54">
        <f>IF(A186="","",IF(G186&lt;TODAY(),"期限切れ",IF(G186-TODAY()&lt;=30,"30日以内に期限到来","有効")))</f>
        <v/>
      </c>
      <c r="I186" s="30" t="n"/>
      <c r="J186" s="30" t="n"/>
      <c r="K186" s="30" t="n"/>
      <c r="L186" s="89" t="n"/>
      <c r="M186" s="30" t="n"/>
      <c r="N186" s="30" t="n"/>
      <c r="O186" s="87" t="n"/>
      <c r="P186" s="30" t="n"/>
    </row>
    <row r="187">
      <c r="A187" s="30" t="n"/>
      <c r="B187" s="30" t="n"/>
      <c r="C187" s="30" t="n"/>
      <c r="D187" s="30" t="n"/>
      <c r="E187" s="30" t="n"/>
      <c r="F187" s="87" t="n"/>
      <c r="G187" s="87" t="n"/>
      <c r="H187" s="54">
        <f>IF(A187="","",IF(G187&lt;TODAY(),"期限切れ",IF(G187-TODAY()&lt;=30,"30日以内に期限到来","有効")))</f>
        <v/>
      </c>
      <c r="I187" s="30" t="n"/>
      <c r="J187" s="30" t="n"/>
      <c r="K187" s="30" t="n"/>
      <c r="L187" s="89" t="n"/>
      <c r="M187" s="30" t="n"/>
      <c r="N187" s="30" t="n"/>
      <c r="O187" s="87" t="n"/>
      <c r="P187" s="30" t="n"/>
    </row>
    <row r="188">
      <c r="A188" s="30" t="n"/>
      <c r="B188" s="30" t="n"/>
      <c r="C188" s="30" t="n"/>
      <c r="D188" s="30" t="n"/>
      <c r="E188" s="30" t="n"/>
      <c r="F188" s="87" t="n"/>
      <c r="G188" s="87" t="n"/>
      <c r="H188" s="54">
        <f>IF(A188="","",IF(G188&lt;TODAY(),"期限切れ",IF(G188-TODAY()&lt;=30,"30日以内に期限到来","有効")))</f>
        <v/>
      </c>
      <c r="I188" s="30" t="n"/>
      <c r="J188" s="30" t="n"/>
      <c r="K188" s="30" t="n"/>
      <c r="L188" s="89" t="n"/>
      <c r="M188" s="30" t="n"/>
      <c r="N188" s="30" t="n"/>
      <c r="O188" s="87" t="n"/>
      <c r="P188" s="30" t="n"/>
    </row>
    <row r="189">
      <c r="A189" s="30" t="n"/>
      <c r="B189" s="30" t="n"/>
      <c r="C189" s="30" t="n"/>
      <c r="D189" s="30" t="n"/>
      <c r="E189" s="30" t="n"/>
      <c r="F189" s="87" t="n"/>
      <c r="G189" s="87" t="n"/>
      <c r="H189" s="54">
        <f>IF(A189="","",IF(G189&lt;TODAY(),"期限切れ",IF(G189-TODAY()&lt;=30,"30日以内に期限到来","有効")))</f>
        <v/>
      </c>
      <c r="I189" s="30" t="n"/>
      <c r="J189" s="30" t="n"/>
      <c r="K189" s="30" t="n"/>
      <c r="L189" s="89" t="n"/>
      <c r="M189" s="30" t="n"/>
      <c r="N189" s="30" t="n"/>
      <c r="O189" s="87" t="n"/>
      <c r="P189" s="30" t="n"/>
    </row>
    <row r="190">
      <c r="A190" s="30" t="n"/>
      <c r="B190" s="30" t="n"/>
      <c r="C190" s="30" t="n"/>
      <c r="D190" s="30" t="n"/>
      <c r="E190" s="30" t="n"/>
      <c r="F190" s="87" t="n"/>
      <c r="G190" s="87" t="n"/>
      <c r="H190" s="54">
        <f>IF(A190="","",IF(G190&lt;TODAY(),"期限切れ",IF(G190-TODAY()&lt;=30,"30日以内に期限到来","有効")))</f>
        <v/>
      </c>
      <c r="I190" s="30" t="n"/>
      <c r="J190" s="30" t="n"/>
      <c r="K190" s="30" t="n"/>
      <c r="L190" s="89" t="n"/>
      <c r="M190" s="30" t="n"/>
      <c r="N190" s="30" t="n"/>
      <c r="O190" s="87" t="n"/>
      <c r="P190" s="30" t="n"/>
    </row>
    <row r="191">
      <c r="A191" s="30" t="n"/>
      <c r="B191" s="30" t="n"/>
      <c r="C191" s="30" t="n"/>
      <c r="D191" s="30" t="n"/>
      <c r="E191" s="30" t="n"/>
      <c r="F191" s="87" t="n"/>
      <c r="G191" s="87" t="n"/>
      <c r="H191" s="54">
        <f>IF(A191="","",IF(G191&lt;TODAY(),"期限切れ",IF(G191-TODAY()&lt;=30,"30日以内に期限到来","有効")))</f>
        <v/>
      </c>
      <c r="I191" s="30" t="n"/>
      <c r="J191" s="30" t="n"/>
      <c r="K191" s="30" t="n"/>
      <c r="L191" s="89" t="n"/>
      <c r="M191" s="30" t="n"/>
      <c r="N191" s="30" t="n"/>
      <c r="O191" s="87" t="n"/>
      <c r="P191" s="30" t="n"/>
    </row>
    <row r="192">
      <c r="A192" s="30" t="n"/>
      <c r="B192" s="30" t="n"/>
      <c r="C192" s="30" t="n"/>
      <c r="D192" s="30" t="n"/>
      <c r="E192" s="30" t="n"/>
      <c r="F192" s="87" t="n"/>
      <c r="G192" s="87" t="n"/>
      <c r="H192" s="54">
        <f>IF(A192="","",IF(G192&lt;TODAY(),"期限切れ",IF(G192-TODAY()&lt;=30,"30日以内に期限到来","有効")))</f>
        <v/>
      </c>
      <c r="I192" s="30" t="n"/>
      <c r="J192" s="30" t="n"/>
      <c r="K192" s="30" t="n"/>
      <c r="L192" s="89" t="n"/>
      <c r="M192" s="30" t="n"/>
      <c r="N192" s="30" t="n"/>
      <c r="O192" s="87" t="n"/>
      <c r="P192" s="30" t="n"/>
    </row>
    <row r="193">
      <c r="A193" s="30" t="n"/>
      <c r="B193" s="30" t="n"/>
      <c r="C193" s="30" t="n"/>
      <c r="D193" s="30" t="n"/>
      <c r="E193" s="30" t="n"/>
      <c r="F193" s="87" t="n"/>
      <c r="G193" s="87" t="n"/>
      <c r="H193" s="54">
        <f>IF(A193="","",IF(G193&lt;TODAY(),"期限切れ",IF(G193-TODAY()&lt;=30,"30日以内に期限到来","有効")))</f>
        <v/>
      </c>
      <c r="I193" s="30" t="n"/>
      <c r="J193" s="30" t="n"/>
      <c r="K193" s="30" t="n"/>
      <c r="L193" s="89" t="n"/>
      <c r="M193" s="30" t="n"/>
      <c r="N193" s="30" t="n"/>
      <c r="O193" s="87" t="n"/>
      <c r="P193" s="30" t="n"/>
    </row>
    <row r="194">
      <c r="A194" s="30" t="n"/>
      <c r="B194" s="30" t="n"/>
      <c r="C194" s="30" t="n"/>
      <c r="D194" s="30" t="n"/>
      <c r="E194" s="30" t="n"/>
      <c r="F194" s="87" t="n"/>
      <c r="G194" s="87" t="n"/>
      <c r="H194" s="54">
        <f>IF(A194="","",IF(G194&lt;TODAY(),"期限切れ",IF(G194-TODAY()&lt;=30,"30日以内に期限到来","有効")))</f>
        <v/>
      </c>
      <c r="I194" s="30" t="n"/>
      <c r="J194" s="30" t="n"/>
      <c r="K194" s="30" t="n"/>
      <c r="L194" s="89" t="n"/>
      <c r="M194" s="30" t="n"/>
      <c r="N194" s="30" t="n"/>
      <c r="O194" s="87" t="n"/>
      <c r="P194" s="30" t="n"/>
    </row>
    <row r="195">
      <c r="A195" s="30" t="n"/>
      <c r="B195" s="30" t="n"/>
      <c r="C195" s="30" t="n"/>
      <c r="D195" s="30" t="n"/>
      <c r="E195" s="30" t="n"/>
      <c r="F195" s="87" t="n"/>
      <c r="G195" s="87" t="n"/>
      <c r="H195" s="54">
        <f>IF(A195="","",IF(G195&lt;TODAY(),"期限切れ",IF(G195-TODAY()&lt;=30,"30日以内に期限到来","有効")))</f>
        <v/>
      </c>
      <c r="I195" s="30" t="n"/>
      <c r="J195" s="30" t="n"/>
      <c r="K195" s="30" t="n"/>
      <c r="L195" s="89" t="n"/>
      <c r="M195" s="30" t="n"/>
      <c r="N195" s="30" t="n"/>
      <c r="O195" s="87" t="n"/>
      <c r="P195" s="30" t="n"/>
    </row>
    <row r="196">
      <c r="A196" s="30" t="n"/>
      <c r="B196" s="30" t="n"/>
      <c r="C196" s="30" t="n"/>
      <c r="D196" s="30" t="n"/>
      <c r="E196" s="30" t="n"/>
      <c r="F196" s="87" t="n"/>
      <c r="G196" s="87" t="n"/>
      <c r="H196" s="54">
        <f>IF(A196="","",IF(G196&lt;TODAY(),"期限切れ",IF(G196-TODAY()&lt;=30,"30日以内に期限到来","有効")))</f>
        <v/>
      </c>
      <c r="I196" s="30" t="n"/>
      <c r="J196" s="30" t="n"/>
      <c r="K196" s="30" t="n"/>
      <c r="L196" s="89" t="n"/>
      <c r="M196" s="30" t="n"/>
      <c r="N196" s="30" t="n"/>
      <c r="O196" s="87" t="n"/>
      <c r="P196" s="30" t="n"/>
    </row>
    <row r="197">
      <c r="A197" s="30" t="n"/>
      <c r="B197" s="30" t="n"/>
      <c r="C197" s="30" t="n"/>
      <c r="D197" s="30" t="n"/>
      <c r="E197" s="30" t="n"/>
      <c r="F197" s="87" t="n"/>
      <c r="G197" s="87" t="n"/>
      <c r="H197" s="54">
        <f>IF(A197="","",IF(G197&lt;TODAY(),"期限切れ",IF(G197-TODAY()&lt;=30,"30日以内に期限到来","有効")))</f>
        <v/>
      </c>
      <c r="I197" s="30" t="n"/>
      <c r="J197" s="30" t="n"/>
      <c r="K197" s="30" t="n"/>
      <c r="L197" s="89" t="n"/>
      <c r="M197" s="30" t="n"/>
      <c r="N197" s="30" t="n"/>
      <c r="O197" s="87" t="n"/>
      <c r="P197" s="30" t="n"/>
    </row>
    <row r="198">
      <c r="A198" s="30" t="n"/>
      <c r="B198" s="30" t="n"/>
      <c r="C198" s="30" t="n"/>
      <c r="D198" s="30" t="n"/>
      <c r="E198" s="30" t="n"/>
      <c r="F198" s="87" t="n"/>
      <c r="G198" s="87" t="n"/>
      <c r="H198" s="54">
        <f>IF(A198="","",IF(G198&lt;TODAY(),"期限切れ",IF(G198-TODAY()&lt;=30,"30日以内に期限到来","有効")))</f>
        <v/>
      </c>
      <c r="I198" s="30" t="n"/>
      <c r="J198" s="30" t="n"/>
      <c r="K198" s="30" t="n"/>
      <c r="L198" s="89" t="n"/>
      <c r="M198" s="30" t="n"/>
      <c r="N198" s="30" t="n"/>
      <c r="O198" s="87" t="n"/>
      <c r="P198" s="30" t="n"/>
    </row>
    <row r="199">
      <c r="A199" s="30" t="n"/>
      <c r="B199" s="30" t="n"/>
      <c r="C199" s="30" t="n"/>
      <c r="D199" s="30" t="n"/>
      <c r="E199" s="30" t="n"/>
      <c r="F199" s="87" t="n"/>
      <c r="G199" s="87" t="n"/>
      <c r="H199" s="54">
        <f>IF(A199="","",IF(G199&lt;TODAY(),"期限切れ",IF(G199-TODAY()&lt;=30,"30日以内に期限到来","有効")))</f>
        <v/>
      </c>
      <c r="I199" s="30" t="n"/>
      <c r="J199" s="30" t="n"/>
      <c r="K199" s="30" t="n"/>
      <c r="L199" s="89" t="n"/>
      <c r="M199" s="30" t="n"/>
      <c r="N199" s="30" t="n"/>
      <c r="O199" s="87" t="n"/>
      <c r="P199" s="30" t="n"/>
    </row>
    <row r="200">
      <c r="A200" s="30" t="n"/>
      <c r="B200" s="30" t="n"/>
      <c r="C200" s="30" t="n"/>
      <c r="D200" s="30" t="n"/>
      <c r="E200" s="30" t="n"/>
      <c r="F200" s="87" t="n"/>
      <c r="G200" s="87" t="n"/>
      <c r="H200" s="54">
        <f>IF(A200="","",IF(G200&lt;TODAY(),"期限切れ",IF(G200-TODAY()&lt;=30,"30日以内に期限到来","有効")))</f>
        <v/>
      </c>
      <c r="I200" s="30" t="n"/>
      <c r="J200" s="30" t="n"/>
      <c r="K200" s="30" t="n"/>
      <c r="L200" s="89" t="n"/>
      <c r="M200" s="30" t="n"/>
      <c r="N200" s="30" t="n"/>
      <c r="O200" s="87" t="n"/>
      <c r="P200" s="30" t="n"/>
    </row>
    <row r="201">
      <c r="A201" s="30" t="n"/>
      <c r="B201" s="30" t="n"/>
      <c r="C201" s="30" t="n"/>
      <c r="D201" s="30" t="n"/>
      <c r="E201" s="30" t="n"/>
      <c r="F201" s="87" t="n"/>
      <c r="G201" s="87" t="n"/>
      <c r="H201" s="54">
        <f>IF(A201="","",IF(G201&lt;TODAY(),"期限切れ",IF(G201-TODAY()&lt;=30,"30日以内に期限到来","有効")))</f>
        <v/>
      </c>
      <c r="I201" s="30" t="n"/>
      <c r="J201" s="30" t="n"/>
      <c r="K201" s="30" t="n"/>
      <c r="L201" s="89" t="n"/>
      <c r="M201" s="30" t="n"/>
      <c r="N201" s="30" t="n"/>
      <c r="O201" s="87" t="n"/>
      <c r="P201" s="30" t="n"/>
    </row>
    <row r="202">
      <c r="A202" s="30" t="n"/>
      <c r="B202" s="30" t="n"/>
      <c r="C202" s="30" t="n"/>
      <c r="D202" s="30" t="n"/>
      <c r="E202" s="30" t="n"/>
      <c r="F202" s="87" t="n"/>
      <c r="G202" s="87" t="n"/>
      <c r="H202" s="54">
        <f>IF(A202="","",IF(G202&lt;TODAY(),"期限切れ",IF(G202-TODAY()&lt;=30,"30日以内に期限到来","有効")))</f>
        <v/>
      </c>
      <c r="I202" s="30" t="n"/>
      <c r="J202" s="30" t="n"/>
      <c r="K202" s="30" t="n"/>
      <c r="L202" s="89" t="n"/>
      <c r="M202" s="30" t="n"/>
      <c r="N202" s="30" t="n"/>
      <c r="O202" s="87" t="n"/>
      <c r="P202" s="30" t="n"/>
    </row>
    <row r="203">
      <c r="A203" s="30" t="n"/>
      <c r="B203" s="30" t="n"/>
      <c r="C203" s="30" t="n"/>
      <c r="D203" s="30" t="n"/>
      <c r="E203" s="30" t="n"/>
      <c r="F203" s="87" t="n"/>
      <c r="G203" s="87" t="n"/>
      <c r="H203" s="54">
        <f>IF(A203="","",IF(G203&lt;TODAY(),"期限切れ",IF(G203-TODAY()&lt;=30,"30日以内に期限到来","有効")))</f>
        <v/>
      </c>
      <c r="I203" s="30" t="n"/>
      <c r="J203" s="30" t="n"/>
      <c r="K203" s="30" t="n"/>
      <c r="L203" s="89" t="n"/>
      <c r="M203" s="30" t="n"/>
      <c r="N203" s="30" t="n"/>
      <c r="O203" s="87" t="n"/>
      <c r="P203" s="30" t="n"/>
    </row>
    <row r="204">
      <c r="A204" s="30" t="n"/>
      <c r="B204" s="30" t="n"/>
      <c r="C204" s="30" t="n"/>
      <c r="D204" s="30" t="n"/>
      <c r="E204" s="30" t="n"/>
      <c r="F204" s="87" t="n"/>
      <c r="G204" s="87" t="n"/>
      <c r="H204" s="54">
        <f>IF(A204="","",IF(G204&lt;TODAY(),"期限切れ",IF(G204-TODAY()&lt;=30,"30日以内に期限到来","有効")))</f>
        <v/>
      </c>
      <c r="I204" s="30" t="n"/>
      <c r="J204" s="30" t="n"/>
      <c r="K204" s="30" t="n"/>
      <c r="L204" s="89" t="n"/>
      <c r="M204" s="30" t="n"/>
      <c r="N204" s="30" t="n"/>
      <c r="O204" s="87" t="n"/>
      <c r="P204" s="30" t="n"/>
    </row>
    <row r="205">
      <c r="A205" s="30" t="n"/>
      <c r="B205" s="30" t="n"/>
      <c r="C205" s="30" t="n"/>
      <c r="D205" s="30" t="n"/>
      <c r="E205" s="30" t="n"/>
      <c r="F205" s="87" t="n"/>
      <c r="G205" s="87" t="n"/>
      <c r="H205" s="54">
        <f>IF(A205="","",IF(G205&lt;TODAY(),"期限切れ",IF(G205-TODAY()&lt;=30,"30日以内に期限到来","有効")))</f>
        <v/>
      </c>
      <c r="I205" s="30" t="n"/>
      <c r="J205" s="30" t="n"/>
      <c r="K205" s="30" t="n"/>
      <c r="L205" s="89" t="n"/>
      <c r="M205" s="30" t="n"/>
      <c r="N205" s="30" t="n"/>
      <c r="O205" s="87" t="n"/>
      <c r="P205" s="30" t="n"/>
    </row>
    <row r="206">
      <c r="A206" s="30" t="n"/>
      <c r="B206" s="30" t="n"/>
      <c r="C206" s="30" t="n"/>
      <c r="D206" s="30" t="n"/>
      <c r="E206" s="30" t="n"/>
      <c r="F206" s="87" t="n"/>
      <c r="G206" s="87" t="n"/>
      <c r="H206" s="54">
        <f>IF(A206="","",IF(G206&lt;TODAY(),"期限切れ",IF(G206-TODAY()&lt;=30,"30日以内に期限到来","有効")))</f>
        <v/>
      </c>
      <c r="I206" s="30" t="n"/>
      <c r="J206" s="30" t="n"/>
      <c r="K206" s="30" t="n"/>
      <c r="L206" s="89" t="n"/>
      <c r="M206" s="30" t="n"/>
      <c r="N206" s="30" t="n"/>
      <c r="O206" s="87" t="n"/>
      <c r="P206" s="30" t="n"/>
    </row>
    <row r="207">
      <c r="A207" s="30" t="n"/>
      <c r="B207" s="30" t="n"/>
      <c r="C207" s="30" t="n"/>
      <c r="D207" s="30" t="n"/>
      <c r="E207" s="30" t="n"/>
      <c r="F207" s="87" t="n"/>
      <c r="G207" s="87" t="n"/>
      <c r="H207" s="54">
        <f>IF(A207="","",IF(G207&lt;TODAY(),"期限切れ",IF(G207-TODAY()&lt;=30,"30日以内に期限到来","有効")))</f>
        <v/>
      </c>
      <c r="I207" s="30" t="n"/>
      <c r="J207" s="30" t="n"/>
      <c r="K207" s="30" t="n"/>
      <c r="L207" s="89" t="n"/>
      <c r="M207" s="30" t="n"/>
      <c r="N207" s="30" t="n"/>
      <c r="O207" s="87" t="n"/>
      <c r="P207" s="30" t="n"/>
    </row>
    <row r="208">
      <c r="A208" s="30" t="n"/>
      <c r="B208" s="30" t="n"/>
      <c r="C208" s="30" t="n"/>
      <c r="D208" s="30" t="n"/>
      <c r="E208" s="30" t="n"/>
      <c r="F208" s="87" t="n"/>
      <c r="G208" s="87" t="n"/>
      <c r="H208" s="54">
        <f>IF(A208="","",IF(G208&lt;TODAY(),"期限切れ",IF(G208-TODAY()&lt;=30,"30日以内に期限到来","有効")))</f>
        <v/>
      </c>
      <c r="I208" s="30" t="n"/>
      <c r="J208" s="30" t="n"/>
      <c r="K208" s="30" t="n"/>
      <c r="L208" s="89" t="n"/>
      <c r="M208" s="30" t="n"/>
      <c r="N208" s="30" t="n"/>
      <c r="O208" s="87" t="n"/>
      <c r="P208" s="30" t="n"/>
    </row>
    <row r="209">
      <c r="A209" s="30" t="n"/>
      <c r="B209" s="30" t="n"/>
      <c r="C209" s="30" t="n"/>
      <c r="D209" s="30" t="n"/>
      <c r="E209" s="30" t="n"/>
      <c r="F209" s="87" t="n"/>
      <c r="G209" s="87" t="n"/>
      <c r="H209" s="54">
        <f>IF(A209="","",IF(G209&lt;TODAY(),"期限切れ",IF(G209-TODAY()&lt;=30,"30日以内に期限到来","有効")))</f>
        <v/>
      </c>
      <c r="I209" s="30" t="n"/>
      <c r="J209" s="30" t="n"/>
      <c r="K209" s="30" t="n"/>
      <c r="L209" s="89" t="n"/>
      <c r="M209" s="30" t="n"/>
      <c r="N209" s="30" t="n"/>
      <c r="O209" s="87" t="n"/>
      <c r="P209" s="30" t="n"/>
    </row>
    <row r="210">
      <c r="A210" s="30" t="n"/>
      <c r="B210" s="30" t="n"/>
      <c r="C210" s="30" t="n"/>
      <c r="D210" s="30" t="n"/>
      <c r="E210" s="30" t="n"/>
      <c r="F210" s="87" t="n"/>
      <c r="G210" s="87" t="n"/>
      <c r="H210" s="54">
        <f>IF(A210="","",IF(G210&lt;TODAY(),"期限切れ",IF(G210-TODAY()&lt;=30,"30日以内に期限到来","有効")))</f>
        <v/>
      </c>
      <c r="I210" s="30" t="n"/>
      <c r="J210" s="30" t="n"/>
      <c r="K210" s="30" t="n"/>
      <c r="L210" s="89" t="n"/>
      <c r="M210" s="30" t="n"/>
      <c r="N210" s="30" t="n"/>
      <c r="O210" s="87" t="n"/>
      <c r="P210" s="30" t="n"/>
    </row>
    <row r="211">
      <c r="A211" s="30" t="n"/>
      <c r="B211" s="30" t="n"/>
      <c r="C211" s="30" t="n"/>
      <c r="D211" s="30" t="n"/>
      <c r="E211" s="30" t="n"/>
      <c r="F211" s="87" t="n"/>
      <c r="G211" s="87" t="n"/>
      <c r="H211" s="54">
        <f>IF(A211="","",IF(G211&lt;TODAY(),"期限切れ",IF(G211-TODAY()&lt;=30,"30日以内に期限到来","有効")))</f>
        <v/>
      </c>
      <c r="I211" s="30" t="n"/>
      <c r="J211" s="30" t="n"/>
      <c r="K211" s="30" t="n"/>
      <c r="L211" s="89" t="n"/>
      <c r="M211" s="30" t="n"/>
      <c r="N211" s="30" t="n"/>
      <c r="O211" s="87" t="n"/>
      <c r="P211" s="30" t="n"/>
    </row>
    <row r="212">
      <c r="A212" s="30" t="n"/>
      <c r="B212" s="30" t="n"/>
      <c r="C212" s="30" t="n"/>
      <c r="D212" s="30" t="n"/>
      <c r="E212" s="30" t="n"/>
      <c r="F212" s="87" t="n"/>
      <c r="G212" s="87" t="n"/>
      <c r="H212" s="54">
        <f>IF(A212="","",IF(G212&lt;TODAY(),"期限切れ",IF(G212-TODAY()&lt;=30,"30日以内に期限到来","有効")))</f>
        <v/>
      </c>
      <c r="I212" s="30" t="n"/>
      <c r="J212" s="30" t="n"/>
      <c r="K212" s="30" t="n"/>
      <c r="L212" s="89" t="n"/>
      <c r="M212" s="30" t="n"/>
      <c r="N212" s="30" t="n"/>
      <c r="O212" s="87" t="n"/>
      <c r="P212" s="30" t="n"/>
    </row>
    <row r="213">
      <c r="A213" s="30" t="n"/>
      <c r="B213" s="30" t="n"/>
      <c r="C213" s="30" t="n"/>
      <c r="D213" s="30" t="n"/>
      <c r="E213" s="30" t="n"/>
      <c r="F213" s="87" t="n"/>
      <c r="G213" s="87" t="n"/>
      <c r="H213" s="54">
        <f>IF(A213="","",IF(G213&lt;TODAY(),"期限切れ",IF(G213-TODAY()&lt;=30,"30日以内に期限到来","有効")))</f>
        <v/>
      </c>
      <c r="I213" s="30" t="n"/>
      <c r="J213" s="30" t="n"/>
      <c r="K213" s="30" t="n"/>
      <c r="L213" s="89" t="n"/>
      <c r="M213" s="30" t="n"/>
      <c r="N213" s="30" t="n"/>
      <c r="O213" s="87" t="n"/>
      <c r="P213" s="30" t="n"/>
    </row>
    <row r="214">
      <c r="A214" s="30" t="n"/>
      <c r="B214" s="30" t="n"/>
      <c r="C214" s="30" t="n"/>
      <c r="D214" s="30" t="n"/>
      <c r="E214" s="30" t="n"/>
      <c r="F214" s="87" t="n"/>
      <c r="G214" s="87" t="n"/>
      <c r="H214" s="54">
        <f>IF(A214="","",IF(G214&lt;TODAY(),"期限切れ",IF(G214-TODAY()&lt;=30,"30日以内に期限到来","有効")))</f>
        <v/>
      </c>
      <c r="I214" s="30" t="n"/>
      <c r="J214" s="30" t="n"/>
      <c r="K214" s="30" t="n"/>
      <c r="L214" s="89" t="n"/>
      <c r="M214" s="30" t="n"/>
      <c r="N214" s="30" t="n"/>
      <c r="O214" s="87" t="n"/>
      <c r="P214" s="30" t="n"/>
    </row>
    <row r="215">
      <c r="A215" s="30" t="n"/>
      <c r="B215" s="30" t="n"/>
      <c r="C215" s="30" t="n"/>
      <c r="D215" s="30" t="n"/>
      <c r="E215" s="30" t="n"/>
      <c r="F215" s="87" t="n"/>
      <c r="G215" s="87" t="n"/>
      <c r="H215" s="54">
        <f>IF(A215="","",IF(G215&lt;TODAY(),"期限切れ",IF(G215-TODAY()&lt;=30,"30日以内に期限到来","有効")))</f>
        <v/>
      </c>
      <c r="I215" s="30" t="n"/>
      <c r="J215" s="30" t="n"/>
      <c r="K215" s="30" t="n"/>
      <c r="L215" s="89" t="n"/>
      <c r="M215" s="30" t="n"/>
      <c r="N215" s="30" t="n"/>
      <c r="O215" s="87" t="n"/>
      <c r="P215" s="30" t="n"/>
    </row>
    <row r="216">
      <c r="A216" s="30" t="n"/>
      <c r="B216" s="30" t="n"/>
      <c r="C216" s="30" t="n"/>
      <c r="D216" s="30" t="n"/>
      <c r="E216" s="30" t="n"/>
      <c r="F216" s="87" t="n"/>
      <c r="G216" s="87" t="n"/>
      <c r="H216" s="54">
        <f>IF(A216="","",IF(G216&lt;TODAY(),"期限切れ",IF(G216-TODAY()&lt;=30,"30日以内に期限到来","有効")))</f>
        <v/>
      </c>
      <c r="I216" s="30" t="n"/>
      <c r="J216" s="30" t="n"/>
      <c r="K216" s="30" t="n"/>
      <c r="L216" s="89" t="n"/>
      <c r="M216" s="30" t="n"/>
      <c r="N216" s="30" t="n"/>
      <c r="O216" s="87" t="n"/>
      <c r="P216" s="30" t="n"/>
    </row>
    <row r="217">
      <c r="A217" s="30" t="n"/>
      <c r="B217" s="30" t="n"/>
      <c r="C217" s="30" t="n"/>
      <c r="D217" s="30" t="n"/>
      <c r="E217" s="30" t="n"/>
      <c r="F217" s="87" t="n"/>
      <c r="G217" s="87" t="n"/>
      <c r="H217" s="54">
        <f>IF(A217="","",IF(G217&lt;TODAY(),"期限切れ",IF(G217-TODAY()&lt;=30,"30日以内に期限到来","有効")))</f>
        <v/>
      </c>
      <c r="I217" s="30" t="n"/>
      <c r="J217" s="30" t="n"/>
      <c r="K217" s="30" t="n"/>
      <c r="L217" s="89" t="n"/>
      <c r="M217" s="30" t="n"/>
      <c r="N217" s="30" t="n"/>
      <c r="O217" s="87" t="n"/>
      <c r="P217" s="30" t="n"/>
    </row>
    <row r="218">
      <c r="A218" s="30" t="n"/>
      <c r="B218" s="30" t="n"/>
      <c r="C218" s="30" t="n"/>
      <c r="D218" s="30" t="n"/>
      <c r="E218" s="30" t="n"/>
      <c r="F218" s="87" t="n"/>
      <c r="G218" s="87" t="n"/>
      <c r="H218" s="54">
        <f>IF(A218="","",IF(G218&lt;TODAY(),"期限切れ",IF(G218-TODAY()&lt;=30,"30日以内に期限到来","有効")))</f>
        <v/>
      </c>
      <c r="I218" s="30" t="n"/>
      <c r="J218" s="30" t="n"/>
      <c r="K218" s="30" t="n"/>
      <c r="L218" s="89" t="n"/>
      <c r="M218" s="30" t="n"/>
      <c r="N218" s="30" t="n"/>
      <c r="O218" s="87" t="n"/>
      <c r="P218" s="30" t="n"/>
    </row>
    <row r="219">
      <c r="A219" s="30" t="n"/>
      <c r="B219" s="30" t="n"/>
      <c r="C219" s="30" t="n"/>
      <c r="D219" s="30" t="n"/>
      <c r="E219" s="30" t="n"/>
      <c r="F219" s="87" t="n"/>
      <c r="G219" s="87" t="n"/>
      <c r="H219" s="54">
        <f>IF(A219="","",IF(G219&lt;TODAY(),"期限切れ",IF(G219-TODAY()&lt;=30,"30日以内に期限到来","有効")))</f>
        <v/>
      </c>
      <c r="I219" s="30" t="n"/>
      <c r="J219" s="30" t="n"/>
      <c r="K219" s="30" t="n"/>
      <c r="L219" s="89" t="n"/>
      <c r="M219" s="30" t="n"/>
      <c r="N219" s="30" t="n"/>
      <c r="O219" s="87" t="n"/>
      <c r="P219" s="30" t="n"/>
    </row>
    <row r="220">
      <c r="A220" s="30" t="n"/>
      <c r="B220" s="30" t="n"/>
      <c r="C220" s="30" t="n"/>
      <c r="D220" s="30" t="n"/>
      <c r="E220" s="30" t="n"/>
      <c r="F220" s="87" t="n"/>
      <c r="G220" s="87" t="n"/>
      <c r="H220" s="54">
        <f>IF(A220="","",IF(G220&lt;TODAY(),"期限切れ",IF(G220-TODAY()&lt;=30,"30日以内に期限到来","有効")))</f>
        <v/>
      </c>
      <c r="I220" s="30" t="n"/>
      <c r="J220" s="30" t="n"/>
      <c r="K220" s="30" t="n"/>
      <c r="L220" s="89" t="n"/>
      <c r="M220" s="30" t="n"/>
      <c r="N220" s="30" t="n"/>
      <c r="O220" s="87" t="n"/>
      <c r="P220" s="30" t="n"/>
    </row>
    <row r="221">
      <c r="A221" s="30" t="n"/>
      <c r="B221" s="30" t="n"/>
      <c r="C221" s="30" t="n"/>
      <c r="D221" s="30" t="n"/>
      <c r="E221" s="30" t="n"/>
      <c r="F221" s="87" t="n"/>
      <c r="G221" s="87" t="n"/>
      <c r="H221" s="54">
        <f>IF(A221="","",IF(G221&lt;TODAY(),"期限切れ",IF(G221-TODAY()&lt;=30,"30日以内に期限到来","有効")))</f>
        <v/>
      </c>
      <c r="I221" s="30" t="n"/>
      <c r="J221" s="30" t="n"/>
      <c r="K221" s="30" t="n"/>
      <c r="L221" s="89" t="n"/>
      <c r="M221" s="30" t="n"/>
      <c r="N221" s="30" t="n"/>
      <c r="O221" s="87" t="n"/>
      <c r="P221" s="30" t="n"/>
    </row>
    <row r="222">
      <c r="A222" s="30" t="n"/>
      <c r="B222" s="30" t="n"/>
      <c r="C222" s="30" t="n"/>
      <c r="D222" s="30" t="n"/>
      <c r="E222" s="30" t="n"/>
      <c r="F222" s="87" t="n"/>
      <c r="G222" s="87" t="n"/>
      <c r="H222" s="54">
        <f>IF(A222="","",IF(G222&lt;TODAY(),"期限切れ",IF(G222-TODAY()&lt;=30,"30日以内に期限到来","有効")))</f>
        <v/>
      </c>
      <c r="I222" s="30" t="n"/>
      <c r="J222" s="30" t="n"/>
      <c r="K222" s="30" t="n"/>
      <c r="L222" s="89" t="n"/>
      <c r="M222" s="30" t="n"/>
      <c r="N222" s="30" t="n"/>
      <c r="O222" s="87" t="n"/>
      <c r="P222" s="30" t="n"/>
    </row>
    <row r="223">
      <c r="A223" s="30" t="n"/>
      <c r="B223" s="30" t="n"/>
      <c r="C223" s="30" t="n"/>
      <c r="D223" s="30" t="n"/>
      <c r="E223" s="30" t="n"/>
      <c r="F223" s="87" t="n"/>
      <c r="G223" s="87" t="n"/>
      <c r="H223" s="54">
        <f>IF(A223="","",IF(G223&lt;TODAY(),"期限切れ",IF(G223-TODAY()&lt;=30,"30日以内に期限到来","有効")))</f>
        <v/>
      </c>
      <c r="I223" s="30" t="n"/>
      <c r="J223" s="30" t="n"/>
      <c r="K223" s="30" t="n"/>
      <c r="L223" s="89" t="n"/>
      <c r="M223" s="30" t="n"/>
      <c r="N223" s="30" t="n"/>
      <c r="O223" s="87" t="n"/>
      <c r="P223" s="30" t="n"/>
    </row>
    <row r="224">
      <c r="A224" s="30" t="n"/>
      <c r="B224" s="30" t="n"/>
      <c r="C224" s="30" t="n"/>
      <c r="D224" s="30" t="n"/>
      <c r="E224" s="30" t="n"/>
      <c r="F224" s="87" t="n"/>
      <c r="G224" s="87" t="n"/>
      <c r="H224" s="54">
        <f>IF(A224="","",IF(G224&lt;TODAY(),"期限切れ",IF(G224-TODAY()&lt;=30,"30日以内に期限到来","有効")))</f>
        <v/>
      </c>
      <c r="I224" s="30" t="n"/>
      <c r="J224" s="30" t="n"/>
      <c r="K224" s="30" t="n"/>
      <c r="L224" s="89" t="n"/>
      <c r="M224" s="30" t="n"/>
      <c r="N224" s="30" t="n"/>
      <c r="O224" s="87" t="n"/>
      <c r="P224" s="30" t="n"/>
    </row>
    <row r="225">
      <c r="A225" s="30" t="n"/>
      <c r="B225" s="30" t="n"/>
      <c r="C225" s="30" t="n"/>
      <c r="D225" s="30" t="n"/>
      <c r="E225" s="30" t="n"/>
      <c r="F225" s="87" t="n"/>
      <c r="G225" s="87" t="n"/>
      <c r="H225" s="54">
        <f>IF(A225="","",IF(G225&lt;TODAY(),"期限切れ",IF(G225-TODAY()&lt;=30,"30日以内に期限到来","有効")))</f>
        <v/>
      </c>
      <c r="I225" s="30" t="n"/>
      <c r="J225" s="30" t="n"/>
      <c r="K225" s="30" t="n"/>
      <c r="L225" s="89" t="n"/>
      <c r="M225" s="30" t="n"/>
      <c r="N225" s="30" t="n"/>
      <c r="O225" s="87" t="n"/>
      <c r="P225" s="30" t="n"/>
    </row>
    <row r="226">
      <c r="A226" s="30" t="n"/>
      <c r="B226" s="30" t="n"/>
      <c r="C226" s="30" t="n"/>
      <c r="D226" s="30" t="n"/>
      <c r="E226" s="30" t="n"/>
      <c r="F226" s="87" t="n"/>
      <c r="G226" s="87" t="n"/>
      <c r="H226" s="54">
        <f>IF(A226="","",IF(G226&lt;TODAY(),"期限切れ",IF(G226-TODAY()&lt;=30,"30日以内に期限到来","有効")))</f>
        <v/>
      </c>
      <c r="I226" s="30" t="n"/>
      <c r="J226" s="30" t="n"/>
      <c r="K226" s="30" t="n"/>
      <c r="L226" s="89" t="n"/>
      <c r="M226" s="30" t="n"/>
      <c r="N226" s="30" t="n"/>
      <c r="O226" s="87" t="n"/>
      <c r="P226" s="30" t="n"/>
    </row>
    <row r="227">
      <c r="A227" s="30" t="n"/>
      <c r="B227" s="30" t="n"/>
      <c r="C227" s="30" t="n"/>
      <c r="D227" s="30" t="n"/>
      <c r="E227" s="30" t="n"/>
      <c r="F227" s="87" t="n"/>
      <c r="G227" s="87" t="n"/>
      <c r="H227" s="54">
        <f>IF(A227="","",IF(G227&lt;TODAY(),"期限切れ",IF(G227-TODAY()&lt;=30,"30日以内に期限到来","有効")))</f>
        <v/>
      </c>
      <c r="I227" s="30" t="n"/>
      <c r="J227" s="30" t="n"/>
      <c r="K227" s="30" t="n"/>
      <c r="L227" s="89" t="n"/>
      <c r="M227" s="30" t="n"/>
      <c r="N227" s="30" t="n"/>
      <c r="O227" s="87" t="n"/>
      <c r="P227" s="30" t="n"/>
    </row>
    <row r="228">
      <c r="A228" s="30" t="n"/>
      <c r="B228" s="30" t="n"/>
      <c r="C228" s="30" t="n"/>
      <c r="D228" s="30" t="n"/>
      <c r="E228" s="30" t="n"/>
      <c r="F228" s="87" t="n"/>
      <c r="G228" s="87" t="n"/>
      <c r="H228" s="54">
        <f>IF(A228="","",IF(G228&lt;TODAY(),"期限切れ",IF(G228-TODAY()&lt;=30,"30日以内に期限到来","有効")))</f>
        <v/>
      </c>
      <c r="I228" s="30" t="n"/>
      <c r="J228" s="30" t="n"/>
      <c r="K228" s="30" t="n"/>
      <c r="L228" s="89" t="n"/>
      <c r="M228" s="30" t="n"/>
      <c r="N228" s="30" t="n"/>
      <c r="O228" s="87" t="n"/>
      <c r="P228" s="30" t="n"/>
    </row>
    <row r="229">
      <c r="A229" s="30" t="n"/>
      <c r="B229" s="30" t="n"/>
      <c r="C229" s="30" t="n"/>
      <c r="D229" s="30" t="n"/>
      <c r="E229" s="30" t="n"/>
      <c r="F229" s="87" t="n"/>
      <c r="G229" s="87" t="n"/>
      <c r="H229" s="54">
        <f>IF(A229="","",IF(G229&lt;TODAY(),"期限切れ",IF(G229-TODAY()&lt;=30,"30日以内に期限到来","有効")))</f>
        <v/>
      </c>
      <c r="I229" s="30" t="n"/>
      <c r="J229" s="30" t="n"/>
      <c r="K229" s="30" t="n"/>
      <c r="L229" s="89" t="n"/>
      <c r="M229" s="30" t="n"/>
      <c r="N229" s="30" t="n"/>
      <c r="O229" s="87" t="n"/>
      <c r="P229" s="30" t="n"/>
    </row>
    <row r="230">
      <c r="A230" s="30" t="n"/>
      <c r="B230" s="30" t="n"/>
      <c r="C230" s="30" t="n"/>
      <c r="D230" s="30" t="n"/>
      <c r="E230" s="30" t="n"/>
      <c r="F230" s="87" t="n"/>
      <c r="G230" s="87" t="n"/>
      <c r="H230" s="54">
        <f>IF(A230="","",IF(G230&lt;TODAY(),"期限切れ",IF(G230-TODAY()&lt;=30,"30日以内に期限到来","有効")))</f>
        <v/>
      </c>
      <c r="I230" s="30" t="n"/>
      <c r="J230" s="30" t="n"/>
      <c r="K230" s="30" t="n"/>
      <c r="L230" s="89" t="n"/>
      <c r="M230" s="30" t="n"/>
      <c r="N230" s="30" t="n"/>
      <c r="O230" s="87" t="n"/>
      <c r="P230" s="30" t="n"/>
    </row>
    <row r="231">
      <c r="A231" s="30" t="n"/>
      <c r="B231" s="30" t="n"/>
      <c r="C231" s="30" t="n"/>
      <c r="D231" s="30" t="n"/>
      <c r="E231" s="30" t="n"/>
      <c r="F231" s="87" t="n"/>
      <c r="G231" s="87" t="n"/>
      <c r="H231" s="54">
        <f>IF(A231="","",IF(G231&lt;TODAY(),"期限切れ",IF(G231-TODAY()&lt;=30,"30日以内に期限到来","有効")))</f>
        <v/>
      </c>
      <c r="I231" s="30" t="n"/>
      <c r="J231" s="30" t="n"/>
      <c r="K231" s="30" t="n"/>
      <c r="L231" s="89" t="n"/>
      <c r="M231" s="30" t="n"/>
      <c r="N231" s="30" t="n"/>
      <c r="O231" s="87" t="n"/>
      <c r="P231" s="30" t="n"/>
    </row>
    <row r="232">
      <c r="A232" s="30" t="n"/>
      <c r="B232" s="30" t="n"/>
      <c r="C232" s="30" t="n"/>
      <c r="D232" s="30" t="n"/>
      <c r="E232" s="30" t="n"/>
      <c r="F232" s="87" t="n"/>
      <c r="G232" s="87" t="n"/>
      <c r="H232" s="54">
        <f>IF(A232="","",IF(G232&lt;TODAY(),"期限切れ",IF(G232-TODAY()&lt;=30,"30日以内に期限到来","有効")))</f>
        <v/>
      </c>
      <c r="I232" s="30" t="n"/>
      <c r="J232" s="30" t="n"/>
      <c r="K232" s="30" t="n"/>
      <c r="L232" s="89" t="n"/>
      <c r="M232" s="30" t="n"/>
      <c r="N232" s="30" t="n"/>
      <c r="O232" s="87" t="n"/>
      <c r="P232" s="30" t="n"/>
    </row>
    <row r="233">
      <c r="A233" s="30" t="n"/>
      <c r="B233" s="30" t="n"/>
      <c r="C233" s="30" t="n"/>
      <c r="D233" s="30" t="n"/>
      <c r="E233" s="30" t="n"/>
      <c r="F233" s="87" t="n"/>
      <c r="G233" s="87" t="n"/>
      <c r="H233" s="54">
        <f>IF(A233="","",IF(G233&lt;TODAY(),"期限切れ",IF(G233-TODAY()&lt;=30,"30日以内に期限到来","有効")))</f>
        <v/>
      </c>
      <c r="I233" s="30" t="n"/>
      <c r="J233" s="30" t="n"/>
      <c r="K233" s="30" t="n"/>
      <c r="L233" s="89" t="n"/>
      <c r="M233" s="30" t="n"/>
      <c r="N233" s="30" t="n"/>
      <c r="O233" s="87" t="n"/>
      <c r="P233" s="30" t="n"/>
    </row>
    <row r="234">
      <c r="A234" s="30" t="n"/>
      <c r="B234" s="30" t="n"/>
      <c r="C234" s="30" t="n"/>
      <c r="D234" s="30" t="n"/>
      <c r="E234" s="30" t="n"/>
      <c r="F234" s="87" t="n"/>
      <c r="G234" s="87" t="n"/>
      <c r="H234" s="54">
        <f>IF(A234="","",IF(G234&lt;TODAY(),"期限切れ",IF(G234-TODAY()&lt;=30,"30日以内に期限到来","有効")))</f>
        <v/>
      </c>
      <c r="I234" s="30" t="n"/>
      <c r="J234" s="30" t="n"/>
      <c r="K234" s="30" t="n"/>
      <c r="L234" s="89" t="n"/>
      <c r="M234" s="30" t="n"/>
      <c r="N234" s="30" t="n"/>
      <c r="O234" s="87" t="n"/>
      <c r="P234" s="30" t="n"/>
    </row>
    <row r="235">
      <c r="A235" s="30" t="n"/>
      <c r="B235" s="30" t="n"/>
      <c r="C235" s="30" t="n"/>
      <c r="D235" s="30" t="n"/>
      <c r="E235" s="30" t="n"/>
      <c r="F235" s="87" t="n"/>
      <c r="G235" s="87" t="n"/>
      <c r="H235" s="54">
        <f>IF(A235="","",IF(G235&lt;TODAY(),"期限切れ",IF(G235-TODAY()&lt;=30,"30日以内に期限到来","有効")))</f>
        <v/>
      </c>
      <c r="I235" s="30" t="n"/>
      <c r="J235" s="30" t="n"/>
      <c r="K235" s="30" t="n"/>
      <c r="L235" s="89" t="n"/>
      <c r="M235" s="30" t="n"/>
      <c r="N235" s="30" t="n"/>
      <c r="O235" s="87" t="n"/>
      <c r="P235" s="30" t="n"/>
    </row>
    <row r="236">
      <c r="A236" s="30" t="n"/>
      <c r="B236" s="30" t="n"/>
      <c r="C236" s="30" t="n"/>
      <c r="D236" s="30" t="n"/>
      <c r="E236" s="30" t="n"/>
      <c r="F236" s="87" t="n"/>
      <c r="G236" s="87" t="n"/>
      <c r="H236" s="54">
        <f>IF(A236="","",IF(G236&lt;TODAY(),"期限切れ",IF(G236-TODAY()&lt;=30,"30日以内に期限到来","有効")))</f>
        <v/>
      </c>
      <c r="I236" s="30" t="n"/>
      <c r="J236" s="30" t="n"/>
      <c r="K236" s="30" t="n"/>
      <c r="L236" s="89" t="n"/>
      <c r="M236" s="30" t="n"/>
      <c r="N236" s="30" t="n"/>
      <c r="O236" s="87" t="n"/>
      <c r="P236" s="30" t="n"/>
    </row>
    <row r="237">
      <c r="A237" s="30" t="n"/>
      <c r="B237" s="30" t="n"/>
      <c r="C237" s="30" t="n"/>
      <c r="D237" s="30" t="n"/>
      <c r="E237" s="30" t="n"/>
      <c r="F237" s="87" t="n"/>
      <c r="G237" s="87" t="n"/>
      <c r="H237" s="54">
        <f>IF(A237="","",IF(G237&lt;TODAY(),"期限切れ",IF(G237-TODAY()&lt;=30,"30日以内に期限到来","有効")))</f>
        <v/>
      </c>
      <c r="I237" s="30" t="n"/>
      <c r="J237" s="30" t="n"/>
      <c r="K237" s="30" t="n"/>
      <c r="L237" s="89" t="n"/>
      <c r="M237" s="30" t="n"/>
      <c r="N237" s="30" t="n"/>
      <c r="O237" s="87" t="n"/>
      <c r="P237" s="30" t="n"/>
    </row>
    <row r="238">
      <c r="A238" s="30" t="n"/>
      <c r="B238" s="30" t="n"/>
      <c r="C238" s="30" t="n"/>
      <c r="D238" s="30" t="n"/>
      <c r="E238" s="30" t="n"/>
      <c r="F238" s="87" t="n"/>
      <c r="G238" s="87" t="n"/>
      <c r="H238" s="54">
        <f>IF(A238="","",IF(G238&lt;TODAY(),"期限切れ",IF(G238-TODAY()&lt;=30,"30日以内に期限到来","有効")))</f>
        <v/>
      </c>
      <c r="I238" s="30" t="n"/>
      <c r="J238" s="30" t="n"/>
      <c r="K238" s="30" t="n"/>
      <c r="L238" s="89" t="n"/>
      <c r="M238" s="30" t="n"/>
      <c r="N238" s="30" t="n"/>
      <c r="O238" s="87" t="n"/>
      <c r="P238" s="30" t="n"/>
    </row>
    <row r="239">
      <c r="A239" s="30" t="n"/>
      <c r="B239" s="30" t="n"/>
      <c r="C239" s="30" t="n"/>
      <c r="D239" s="30" t="n"/>
      <c r="E239" s="30" t="n"/>
      <c r="F239" s="87" t="n"/>
      <c r="G239" s="87" t="n"/>
      <c r="H239" s="54">
        <f>IF(A239="","",IF(G239&lt;TODAY(),"期限切れ",IF(G239-TODAY()&lt;=30,"30日以内に期限到来","有効")))</f>
        <v/>
      </c>
      <c r="I239" s="30" t="n"/>
      <c r="J239" s="30" t="n"/>
      <c r="K239" s="30" t="n"/>
      <c r="L239" s="89" t="n"/>
      <c r="M239" s="30" t="n"/>
      <c r="N239" s="30" t="n"/>
      <c r="O239" s="87" t="n"/>
      <c r="P239" s="30" t="n"/>
    </row>
    <row r="240">
      <c r="A240" s="30" t="n"/>
      <c r="B240" s="30" t="n"/>
      <c r="C240" s="30" t="n"/>
      <c r="D240" s="30" t="n"/>
      <c r="E240" s="30" t="n"/>
      <c r="F240" s="87" t="n"/>
      <c r="G240" s="87" t="n"/>
      <c r="H240" s="54">
        <f>IF(A240="","",IF(G240&lt;TODAY(),"期限切れ",IF(G240-TODAY()&lt;=30,"30日以内に期限到来","有効")))</f>
        <v/>
      </c>
      <c r="I240" s="30" t="n"/>
      <c r="J240" s="30" t="n"/>
      <c r="K240" s="30" t="n"/>
      <c r="L240" s="89" t="n"/>
      <c r="M240" s="30" t="n"/>
      <c r="N240" s="30" t="n"/>
      <c r="O240" s="87" t="n"/>
      <c r="P240" s="30" t="n"/>
    </row>
    <row r="241">
      <c r="A241" s="30" t="n"/>
      <c r="B241" s="30" t="n"/>
      <c r="C241" s="30" t="n"/>
      <c r="D241" s="30" t="n"/>
      <c r="E241" s="30" t="n"/>
      <c r="F241" s="87" t="n"/>
      <c r="G241" s="87" t="n"/>
      <c r="H241" s="54">
        <f>IF(A241="","",IF(G241&lt;TODAY(),"期限切れ",IF(G241-TODAY()&lt;=30,"30日以内に期限到来","有効")))</f>
        <v/>
      </c>
      <c r="I241" s="30" t="n"/>
      <c r="J241" s="30" t="n"/>
      <c r="K241" s="30" t="n"/>
      <c r="L241" s="89" t="n"/>
      <c r="M241" s="30" t="n"/>
      <c r="N241" s="30" t="n"/>
      <c r="O241" s="87" t="n"/>
      <c r="P241" s="30" t="n"/>
    </row>
    <row r="242">
      <c r="A242" s="30" t="n"/>
      <c r="B242" s="30" t="n"/>
      <c r="C242" s="30" t="n"/>
      <c r="D242" s="30" t="n"/>
      <c r="E242" s="30" t="n"/>
      <c r="F242" s="87" t="n"/>
      <c r="G242" s="87" t="n"/>
      <c r="H242" s="54">
        <f>IF(A242="","",IF(G242&lt;TODAY(),"期限切れ",IF(G242-TODAY()&lt;=30,"30日以内に期限到来","有効")))</f>
        <v/>
      </c>
      <c r="I242" s="30" t="n"/>
      <c r="J242" s="30" t="n"/>
      <c r="K242" s="30" t="n"/>
      <c r="L242" s="89" t="n"/>
      <c r="M242" s="30" t="n"/>
      <c r="N242" s="30" t="n"/>
      <c r="O242" s="87" t="n"/>
      <c r="P242" s="30" t="n"/>
    </row>
    <row r="243">
      <c r="A243" s="30" t="n"/>
      <c r="B243" s="30" t="n"/>
      <c r="C243" s="30" t="n"/>
      <c r="D243" s="30" t="n"/>
      <c r="E243" s="30" t="n"/>
      <c r="F243" s="87" t="n"/>
      <c r="G243" s="87" t="n"/>
      <c r="H243" s="54">
        <f>IF(A243="","",IF(G243&lt;TODAY(),"期限切れ",IF(G243-TODAY()&lt;=30,"30日以内に期限到来","有効")))</f>
        <v/>
      </c>
      <c r="I243" s="30" t="n"/>
      <c r="J243" s="30" t="n"/>
      <c r="K243" s="30" t="n"/>
      <c r="L243" s="89" t="n"/>
      <c r="M243" s="30" t="n"/>
      <c r="N243" s="30" t="n"/>
      <c r="O243" s="87" t="n"/>
      <c r="P243" s="30" t="n"/>
    </row>
    <row r="244">
      <c r="A244" s="30" t="n"/>
      <c r="B244" s="30" t="n"/>
      <c r="C244" s="30" t="n"/>
      <c r="D244" s="30" t="n"/>
      <c r="E244" s="30" t="n"/>
      <c r="F244" s="87" t="n"/>
      <c r="G244" s="87" t="n"/>
      <c r="H244" s="54">
        <f>IF(A244="","",IF(G244&lt;TODAY(),"期限切れ",IF(G244-TODAY()&lt;=30,"30日以内に期限到来","有効")))</f>
        <v/>
      </c>
      <c r="I244" s="30" t="n"/>
      <c r="J244" s="30" t="n"/>
      <c r="K244" s="30" t="n"/>
      <c r="L244" s="89" t="n"/>
      <c r="M244" s="30" t="n"/>
      <c r="N244" s="30" t="n"/>
      <c r="O244" s="87" t="n"/>
      <c r="P244" s="30" t="n"/>
    </row>
    <row r="245">
      <c r="A245" s="30" t="n"/>
      <c r="B245" s="30" t="n"/>
      <c r="C245" s="30" t="n"/>
      <c r="D245" s="30" t="n"/>
      <c r="E245" s="30" t="n"/>
      <c r="F245" s="87" t="n"/>
      <c r="G245" s="87" t="n"/>
      <c r="H245" s="54">
        <f>IF(A245="","",IF(G245&lt;TODAY(),"期限切れ",IF(G245-TODAY()&lt;=30,"30日以内に期限到来","有効")))</f>
        <v/>
      </c>
      <c r="I245" s="30" t="n"/>
      <c r="J245" s="30" t="n"/>
      <c r="K245" s="30" t="n"/>
      <c r="L245" s="89" t="n"/>
      <c r="M245" s="30" t="n"/>
      <c r="N245" s="30" t="n"/>
      <c r="O245" s="87" t="n"/>
      <c r="P245" s="30" t="n"/>
    </row>
    <row r="246">
      <c r="A246" s="30" t="n"/>
      <c r="B246" s="30" t="n"/>
      <c r="C246" s="30" t="n"/>
      <c r="D246" s="30" t="n"/>
      <c r="E246" s="30" t="n"/>
      <c r="F246" s="87" t="n"/>
      <c r="G246" s="87" t="n"/>
      <c r="H246" s="54">
        <f>IF(A246="","",IF(G246&lt;TODAY(),"期限切れ",IF(G246-TODAY()&lt;=30,"30日以内に期限到来","有効")))</f>
        <v/>
      </c>
      <c r="I246" s="30" t="n"/>
      <c r="J246" s="30" t="n"/>
      <c r="K246" s="30" t="n"/>
      <c r="L246" s="89" t="n"/>
      <c r="M246" s="30" t="n"/>
      <c r="N246" s="30" t="n"/>
      <c r="O246" s="87" t="n"/>
      <c r="P246" s="30" t="n"/>
    </row>
    <row r="247">
      <c r="A247" s="30" t="n"/>
      <c r="B247" s="30" t="n"/>
      <c r="C247" s="30" t="n"/>
      <c r="D247" s="30" t="n"/>
      <c r="E247" s="30" t="n"/>
      <c r="F247" s="87" t="n"/>
      <c r="G247" s="87" t="n"/>
      <c r="H247" s="54">
        <f>IF(A247="","",IF(G247&lt;TODAY(),"期限切れ",IF(G247-TODAY()&lt;=30,"30日以内に期限到来","有効")))</f>
        <v/>
      </c>
      <c r="I247" s="30" t="n"/>
      <c r="J247" s="30" t="n"/>
      <c r="K247" s="30" t="n"/>
      <c r="L247" s="89" t="n"/>
      <c r="M247" s="30" t="n"/>
      <c r="N247" s="30" t="n"/>
      <c r="O247" s="87" t="n"/>
      <c r="P247" s="30" t="n"/>
    </row>
    <row r="248">
      <c r="A248" s="30" t="n"/>
      <c r="B248" s="30" t="n"/>
      <c r="C248" s="30" t="n"/>
      <c r="D248" s="30" t="n"/>
      <c r="E248" s="30" t="n"/>
      <c r="F248" s="87" t="n"/>
      <c r="G248" s="87" t="n"/>
      <c r="H248" s="54">
        <f>IF(A248="","",IF(G248&lt;TODAY(),"期限切れ",IF(G248-TODAY()&lt;=30,"30日以内に期限到来","有効")))</f>
        <v/>
      </c>
      <c r="I248" s="30" t="n"/>
      <c r="J248" s="30" t="n"/>
      <c r="K248" s="30" t="n"/>
      <c r="L248" s="89" t="n"/>
      <c r="M248" s="30" t="n"/>
      <c r="N248" s="30" t="n"/>
      <c r="O248" s="87" t="n"/>
      <c r="P248" s="30" t="n"/>
    </row>
    <row r="249">
      <c r="A249" s="30" t="n"/>
      <c r="B249" s="30" t="n"/>
      <c r="C249" s="30" t="n"/>
      <c r="D249" s="30" t="n"/>
      <c r="E249" s="30" t="n"/>
      <c r="F249" s="87" t="n"/>
      <c r="G249" s="87" t="n"/>
      <c r="H249" s="54">
        <f>IF(A249="","",IF(G249&lt;TODAY(),"期限切れ",IF(G249-TODAY()&lt;=30,"30日以内に期限到来","有効")))</f>
        <v/>
      </c>
      <c r="I249" s="30" t="n"/>
      <c r="J249" s="30" t="n"/>
      <c r="K249" s="30" t="n"/>
      <c r="L249" s="89" t="n"/>
      <c r="M249" s="30" t="n"/>
      <c r="N249" s="30" t="n"/>
      <c r="O249" s="87" t="n"/>
      <c r="P249" s="30" t="n"/>
    </row>
    <row r="250">
      <c r="A250" s="30" t="n"/>
      <c r="B250" s="30" t="n"/>
      <c r="C250" s="30" t="n"/>
      <c r="D250" s="30" t="n"/>
      <c r="E250" s="30" t="n"/>
      <c r="F250" s="87" t="n"/>
      <c r="G250" s="87" t="n"/>
      <c r="H250" s="54">
        <f>IF(A250="","",IF(G250&lt;TODAY(),"期限切れ",IF(G250-TODAY()&lt;=30,"30日以内に期限到来","有効")))</f>
        <v/>
      </c>
      <c r="I250" s="30" t="n"/>
      <c r="J250" s="30" t="n"/>
      <c r="K250" s="30" t="n"/>
      <c r="L250" s="89" t="n"/>
      <c r="M250" s="30" t="n"/>
      <c r="N250" s="30" t="n"/>
      <c r="O250" s="87" t="n"/>
      <c r="P250" s="30" t="n"/>
    </row>
    <row r="251">
      <c r="A251" s="30" t="n"/>
      <c r="B251" s="30" t="n"/>
      <c r="C251" s="30" t="n"/>
      <c r="D251" s="30" t="n"/>
      <c r="E251" s="30" t="n"/>
      <c r="F251" s="87" t="n"/>
      <c r="G251" s="87" t="n"/>
      <c r="H251" s="54">
        <f>IF(A251="","",IF(G251&lt;TODAY(),"期限切れ",IF(G251-TODAY()&lt;=30,"30日以内に期限到来","有効")))</f>
        <v/>
      </c>
      <c r="I251" s="30" t="n"/>
      <c r="J251" s="30" t="n"/>
      <c r="K251" s="30" t="n"/>
      <c r="L251" s="89" t="n"/>
      <c r="M251" s="30" t="n"/>
      <c r="N251" s="30" t="n"/>
      <c r="O251" s="87" t="n"/>
      <c r="P251" s="30" t="n"/>
    </row>
    <row r="252">
      <c r="A252" s="30" t="n"/>
      <c r="B252" s="30" t="n"/>
      <c r="C252" s="30" t="n"/>
      <c r="D252" s="30" t="n"/>
      <c r="E252" s="30" t="n"/>
      <c r="F252" s="87" t="n"/>
      <c r="G252" s="87" t="n"/>
      <c r="H252" s="54">
        <f>IF(A252="","",IF(G252&lt;TODAY(),"期限切れ",IF(G252-TODAY()&lt;=30,"30日以内に期限到来","有効")))</f>
        <v/>
      </c>
      <c r="I252" s="30" t="n"/>
      <c r="J252" s="30" t="n"/>
      <c r="K252" s="30" t="n"/>
      <c r="L252" s="89" t="n"/>
      <c r="M252" s="30" t="n"/>
      <c r="N252" s="30" t="n"/>
      <c r="O252" s="87" t="n"/>
      <c r="P252" s="30" t="n"/>
    </row>
    <row r="253">
      <c r="A253" s="30" t="n"/>
      <c r="B253" s="30" t="n"/>
      <c r="C253" s="30" t="n"/>
      <c r="D253" s="30" t="n"/>
      <c r="E253" s="30" t="n"/>
      <c r="F253" s="87" t="n"/>
      <c r="G253" s="87" t="n"/>
      <c r="H253" s="54">
        <f>IF(A253="","",IF(G253&lt;TODAY(),"期限切れ",IF(G253-TODAY()&lt;=30,"30日以内に期限到来","有効")))</f>
        <v/>
      </c>
      <c r="I253" s="30" t="n"/>
      <c r="J253" s="30" t="n"/>
      <c r="K253" s="30" t="n"/>
      <c r="L253" s="89" t="n"/>
      <c r="M253" s="30" t="n"/>
      <c r="N253" s="30" t="n"/>
      <c r="O253" s="87" t="n"/>
      <c r="P253" s="30" t="n"/>
    </row>
    <row r="254">
      <c r="A254" s="30" t="n"/>
      <c r="B254" s="30" t="n"/>
      <c r="C254" s="30" t="n"/>
      <c r="D254" s="30" t="n"/>
      <c r="E254" s="30" t="n"/>
      <c r="F254" s="87" t="n"/>
      <c r="G254" s="87" t="n"/>
      <c r="H254" s="54">
        <f>IF(A254="","",IF(G254&lt;TODAY(),"期限切れ",IF(G254-TODAY()&lt;=30,"30日以内に期限到来","有効")))</f>
        <v/>
      </c>
      <c r="I254" s="30" t="n"/>
      <c r="J254" s="30" t="n"/>
      <c r="K254" s="30" t="n"/>
      <c r="L254" s="89" t="n"/>
      <c r="M254" s="30" t="n"/>
      <c r="N254" s="30" t="n"/>
      <c r="O254" s="87" t="n"/>
      <c r="P254" s="30" t="n"/>
    </row>
    <row r="255">
      <c r="A255" s="30" t="n"/>
      <c r="B255" s="30" t="n"/>
      <c r="C255" s="30" t="n"/>
      <c r="D255" s="30" t="n"/>
      <c r="E255" s="30" t="n"/>
      <c r="F255" s="87" t="n"/>
      <c r="G255" s="87" t="n"/>
      <c r="H255" s="54">
        <f>IF(A255="","",IF(G255&lt;TODAY(),"期限切れ",IF(G255-TODAY()&lt;=30,"30日以内に期限到来","有効")))</f>
        <v/>
      </c>
      <c r="I255" s="30" t="n"/>
      <c r="J255" s="30" t="n"/>
      <c r="K255" s="30" t="n"/>
      <c r="L255" s="89" t="n"/>
      <c r="M255" s="30" t="n"/>
      <c r="N255" s="30" t="n"/>
      <c r="O255" s="87" t="n"/>
      <c r="P255" s="30" t="n"/>
    </row>
    <row r="256">
      <c r="A256" s="30" t="n"/>
      <c r="B256" s="30" t="n"/>
      <c r="C256" s="30" t="n"/>
      <c r="D256" s="30" t="n"/>
      <c r="E256" s="30" t="n"/>
      <c r="F256" s="87" t="n"/>
      <c r="G256" s="87" t="n"/>
      <c r="H256" s="54">
        <f>IF(A256="","",IF(G256&lt;TODAY(),"期限切れ",IF(G256-TODAY()&lt;=30,"30日以内に期限到来","有効")))</f>
        <v/>
      </c>
      <c r="I256" s="30" t="n"/>
      <c r="J256" s="30" t="n"/>
      <c r="K256" s="30" t="n"/>
      <c r="L256" s="89" t="n"/>
      <c r="M256" s="30" t="n"/>
      <c r="N256" s="30" t="n"/>
      <c r="O256" s="87" t="n"/>
      <c r="P256" s="30" t="n"/>
    </row>
    <row r="257">
      <c r="A257" s="30" t="n"/>
      <c r="B257" s="30" t="n"/>
      <c r="C257" s="30" t="n"/>
      <c r="D257" s="30" t="n"/>
      <c r="E257" s="30" t="n"/>
      <c r="F257" s="87" t="n"/>
      <c r="G257" s="87" t="n"/>
      <c r="H257" s="54">
        <f>IF(A257="","",IF(G257&lt;TODAY(),"期限切れ",IF(G257-TODAY()&lt;=30,"30日以内に期限到来","有効")))</f>
        <v/>
      </c>
      <c r="I257" s="30" t="n"/>
      <c r="J257" s="30" t="n"/>
      <c r="K257" s="30" t="n"/>
      <c r="L257" s="89" t="n"/>
      <c r="M257" s="30" t="n"/>
      <c r="N257" s="30" t="n"/>
      <c r="O257" s="87" t="n"/>
      <c r="P257" s="30" t="n"/>
    </row>
    <row r="258">
      <c r="A258" s="30" t="n"/>
      <c r="B258" s="30" t="n"/>
      <c r="C258" s="30" t="n"/>
      <c r="D258" s="30" t="n"/>
      <c r="E258" s="30" t="n"/>
      <c r="F258" s="87" t="n"/>
      <c r="G258" s="87" t="n"/>
      <c r="H258" s="54">
        <f>IF(A258="","",IF(G258&lt;TODAY(),"期限切れ",IF(G258-TODAY()&lt;=30,"30日以内に期限到来","有効")))</f>
        <v/>
      </c>
      <c r="I258" s="30" t="n"/>
      <c r="J258" s="30" t="n"/>
      <c r="K258" s="30" t="n"/>
      <c r="L258" s="89" t="n"/>
      <c r="M258" s="30" t="n"/>
      <c r="N258" s="30" t="n"/>
      <c r="O258" s="87" t="n"/>
      <c r="P258" s="30" t="n"/>
    </row>
    <row r="259">
      <c r="A259" s="30" t="n"/>
      <c r="B259" s="30" t="n"/>
      <c r="C259" s="30" t="n"/>
      <c r="D259" s="30" t="n"/>
      <c r="E259" s="30" t="n"/>
      <c r="F259" s="87" t="n"/>
      <c r="G259" s="87" t="n"/>
      <c r="H259" s="54">
        <f>IF(A259="","",IF(G259&lt;TODAY(),"期限切れ",IF(G259-TODAY()&lt;=30,"30日以内に期限到来","有効")))</f>
        <v/>
      </c>
      <c r="I259" s="30" t="n"/>
      <c r="J259" s="30" t="n"/>
      <c r="K259" s="30" t="n"/>
      <c r="L259" s="89" t="n"/>
      <c r="M259" s="30" t="n"/>
      <c r="N259" s="30" t="n"/>
      <c r="O259" s="87" t="n"/>
      <c r="P259" s="30" t="n"/>
    </row>
    <row r="260">
      <c r="A260" s="30" t="n"/>
      <c r="B260" s="30" t="n"/>
      <c r="C260" s="30" t="n"/>
      <c r="D260" s="30" t="n"/>
      <c r="E260" s="30" t="n"/>
      <c r="F260" s="87" t="n"/>
      <c r="G260" s="87" t="n"/>
      <c r="H260" s="54">
        <f>IF(A260="","",IF(G260&lt;TODAY(),"期限切れ",IF(G260-TODAY()&lt;=30,"30日以内に期限到来","有効")))</f>
        <v/>
      </c>
      <c r="I260" s="30" t="n"/>
      <c r="J260" s="30" t="n"/>
      <c r="K260" s="30" t="n"/>
      <c r="L260" s="89" t="n"/>
      <c r="M260" s="30" t="n"/>
      <c r="N260" s="30" t="n"/>
      <c r="O260" s="87" t="n"/>
      <c r="P260" s="30" t="n"/>
    </row>
    <row r="261">
      <c r="A261" s="30" t="n"/>
      <c r="B261" s="30" t="n"/>
      <c r="C261" s="30" t="n"/>
      <c r="D261" s="30" t="n"/>
      <c r="E261" s="30" t="n"/>
      <c r="F261" s="87" t="n"/>
      <c r="G261" s="87" t="n"/>
      <c r="H261" s="54">
        <f>IF(A261="","",IF(G261&lt;TODAY(),"期限切れ",IF(G261-TODAY()&lt;=30,"30日以内に期限到来","有効")))</f>
        <v/>
      </c>
      <c r="I261" s="30" t="n"/>
      <c r="J261" s="30" t="n"/>
      <c r="K261" s="30" t="n"/>
      <c r="L261" s="89" t="n"/>
      <c r="M261" s="30" t="n"/>
      <c r="N261" s="30" t="n"/>
      <c r="O261" s="87" t="n"/>
      <c r="P261" s="30" t="n"/>
    </row>
    <row r="262">
      <c r="A262" s="30" t="n"/>
      <c r="B262" s="30" t="n"/>
      <c r="C262" s="30" t="n"/>
      <c r="D262" s="30" t="n"/>
      <c r="E262" s="30" t="n"/>
      <c r="F262" s="87" t="n"/>
      <c r="G262" s="87" t="n"/>
      <c r="H262" s="54">
        <f>IF(A262="","",IF(G262&lt;TODAY(),"期限切れ",IF(G262-TODAY()&lt;=30,"30日以内に期限到来","有効")))</f>
        <v/>
      </c>
      <c r="I262" s="30" t="n"/>
      <c r="J262" s="30" t="n"/>
      <c r="K262" s="30" t="n"/>
      <c r="L262" s="89" t="n"/>
      <c r="M262" s="30" t="n"/>
      <c r="N262" s="30" t="n"/>
      <c r="O262" s="87" t="n"/>
      <c r="P262" s="30" t="n"/>
    </row>
    <row r="263">
      <c r="A263" s="30" t="n"/>
      <c r="B263" s="30" t="n"/>
      <c r="C263" s="30" t="n"/>
      <c r="D263" s="30" t="n"/>
      <c r="E263" s="30" t="n"/>
      <c r="F263" s="87" t="n"/>
      <c r="G263" s="87" t="n"/>
      <c r="H263" s="54">
        <f>IF(A263="","",IF(G263&lt;TODAY(),"期限切れ",IF(G263-TODAY()&lt;=30,"30日以内に期限到来","有効")))</f>
        <v/>
      </c>
      <c r="I263" s="30" t="n"/>
      <c r="J263" s="30" t="n"/>
      <c r="K263" s="30" t="n"/>
      <c r="L263" s="89" t="n"/>
      <c r="M263" s="30" t="n"/>
      <c r="N263" s="30" t="n"/>
      <c r="O263" s="87" t="n"/>
      <c r="P263" s="30" t="n"/>
    </row>
    <row r="264">
      <c r="A264" s="30" t="n"/>
      <c r="B264" s="30" t="n"/>
      <c r="C264" s="30" t="n"/>
      <c r="D264" s="30" t="n"/>
      <c r="E264" s="30" t="n"/>
      <c r="F264" s="87" t="n"/>
      <c r="G264" s="87" t="n"/>
      <c r="H264" s="54">
        <f>IF(A264="","",IF(G264&lt;TODAY(),"期限切れ",IF(G264-TODAY()&lt;=30,"30日以内に期限到来","有効")))</f>
        <v/>
      </c>
      <c r="I264" s="30" t="n"/>
      <c r="J264" s="30" t="n"/>
      <c r="K264" s="30" t="n"/>
      <c r="L264" s="89" t="n"/>
      <c r="M264" s="30" t="n"/>
      <c r="N264" s="30" t="n"/>
      <c r="O264" s="87" t="n"/>
      <c r="P264" s="30" t="n"/>
    </row>
    <row r="265">
      <c r="A265" s="30" t="n"/>
      <c r="B265" s="30" t="n"/>
      <c r="C265" s="30" t="n"/>
      <c r="D265" s="30" t="n"/>
      <c r="E265" s="30" t="n"/>
      <c r="F265" s="87" t="n"/>
      <c r="G265" s="87" t="n"/>
      <c r="H265" s="54">
        <f>IF(A265="","",IF(G265&lt;TODAY(),"期限切れ",IF(G265-TODAY()&lt;=30,"30日以内に期限到来","有効")))</f>
        <v/>
      </c>
      <c r="I265" s="30" t="n"/>
      <c r="J265" s="30" t="n"/>
      <c r="K265" s="30" t="n"/>
      <c r="L265" s="89" t="n"/>
      <c r="M265" s="30" t="n"/>
      <c r="N265" s="30" t="n"/>
      <c r="O265" s="87" t="n"/>
      <c r="P265" s="30" t="n"/>
    </row>
    <row r="266">
      <c r="A266" s="30" t="n"/>
      <c r="B266" s="30" t="n"/>
      <c r="C266" s="30" t="n"/>
      <c r="D266" s="30" t="n"/>
      <c r="E266" s="30" t="n"/>
      <c r="F266" s="87" t="n"/>
      <c r="G266" s="87" t="n"/>
      <c r="H266" s="54">
        <f>IF(A266="","",IF(G266&lt;TODAY(),"期限切れ",IF(G266-TODAY()&lt;=30,"30日以内に期限到来","有効")))</f>
        <v/>
      </c>
      <c r="I266" s="30" t="n"/>
      <c r="J266" s="30" t="n"/>
      <c r="K266" s="30" t="n"/>
      <c r="L266" s="89" t="n"/>
      <c r="M266" s="30" t="n"/>
      <c r="N266" s="30" t="n"/>
      <c r="O266" s="87" t="n"/>
      <c r="P266" s="30" t="n"/>
    </row>
    <row r="267">
      <c r="A267" s="30" t="n"/>
      <c r="B267" s="30" t="n"/>
      <c r="C267" s="30" t="n"/>
      <c r="D267" s="30" t="n"/>
      <c r="E267" s="30" t="n"/>
      <c r="F267" s="87" t="n"/>
      <c r="G267" s="87" t="n"/>
      <c r="H267" s="54">
        <f>IF(A267="","",IF(G267&lt;TODAY(),"期限切れ",IF(G267-TODAY()&lt;=30,"30日以内に期限到来","有効")))</f>
        <v/>
      </c>
      <c r="I267" s="30" t="n"/>
      <c r="J267" s="30" t="n"/>
      <c r="K267" s="30" t="n"/>
      <c r="L267" s="89" t="n"/>
      <c r="M267" s="30" t="n"/>
      <c r="N267" s="30" t="n"/>
      <c r="O267" s="87" t="n"/>
      <c r="P267" s="30" t="n"/>
    </row>
    <row r="268">
      <c r="A268" s="30" t="n"/>
      <c r="B268" s="30" t="n"/>
      <c r="C268" s="30" t="n"/>
      <c r="D268" s="30" t="n"/>
      <c r="E268" s="30" t="n"/>
      <c r="F268" s="87" t="n"/>
      <c r="G268" s="87" t="n"/>
      <c r="H268" s="54">
        <f>IF(A268="","",IF(G268&lt;TODAY(),"期限切れ",IF(G268-TODAY()&lt;=30,"30日以内に期限到来","有効")))</f>
        <v/>
      </c>
      <c r="I268" s="30" t="n"/>
      <c r="J268" s="30" t="n"/>
      <c r="K268" s="30" t="n"/>
      <c r="L268" s="89" t="n"/>
      <c r="M268" s="30" t="n"/>
      <c r="N268" s="30" t="n"/>
      <c r="O268" s="87" t="n"/>
      <c r="P268" s="30" t="n"/>
    </row>
    <row r="269">
      <c r="A269" s="30" t="n"/>
      <c r="B269" s="30" t="n"/>
      <c r="C269" s="30" t="n"/>
      <c r="D269" s="30" t="n"/>
      <c r="E269" s="30" t="n"/>
      <c r="F269" s="87" t="n"/>
      <c r="G269" s="87" t="n"/>
      <c r="H269" s="54">
        <f>IF(A269="","",IF(G269&lt;TODAY(),"期限切れ",IF(G269-TODAY()&lt;=30,"30日以内に期限到来","有効")))</f>
        <v/>
      </c>
      <c r="I269" s="30" t="n"/>
      <c r="J269" s="30" t="n"/>
      <c r="K269" s="30" t="n"/>
      <c r="L269" s="89" t="n"/>
      <c r="M269" s="30" t="n"/>
      <c r="N269" s="30" t="n"/>
      <c r="O269" s="87" t="n"/>
      <c r="P269" s="30" t="n"/>
    </row>
    <row r="270">
      <c r="A270" s="30" t="n"/>
      <c r="B270" s="30" t="n"/>
      <c r="C270" s="30" t="n"/>
      <c r="D270" s="30" t="n"/>
      <c r="E270" s="30" t="n"/>
      <c r="F270" s="87" t="n"/>
      <c r="G270" s="87" t="n"/>
      <c r="H270" s="54">
        <f>IF(A270="","",IF(G270&lt;TODAY(),"期限切れ",IF(G270-TODAY()&lt;=30,"30日以内に期限到来","有効")))</f>
        <v/>
      </c>
      <c r="I270" s="30" t="n"/>
      <c r="J270" s="30" t="n"/>
      <c r="K270" s="30" t="n"/>
      <c r="L270" s="89" t="n"/>
      <c r="M270" s="30" t="n"/>
      <c r="N270" s="30" t="n"/>
      <c r="O270" s="87" t="n"/>
      <c r="P270" s="30" t="n"/>
    </row>
    <row r="271">
      <c r="A271" s="30" t="n"/>
      <c r="B271" s="30" t="n"/>
      <c r="C271" s="30" t="n"/>
      <c r="D271" s="30" t="n"/>
      <c r="E271" s="30" t="n"/>
      <c r="F271" s="87" t="n"/>
      <c r="G271" s="87" t="n"/>
      <c r="H271" s="54">
        <f>IF(A271="","",IF(G271&lt;TODAY(),"期限切れ",IF(G271-TODAY()&lt;=30,"30日以内に期限到来","有効")))</f>
        <v/>
      </c>
      <c r="I271" s="30" t="n"/>
      <c r="J271" s="30" t="n"/>
      <c r="K271" s="30" t="n"/>
      <c r="L271" s="89" t="n"/>
      <c r="M271" s="30" t="n"/>
      <c r="N271" s="30" t="n"/>
      <c r="O271" s="87" t="n"/>
      <c r="P271" s="30" t="n"/>
    </row>
    <row r="272">
      <c r="A272" s="30" t="n"/>
      <c r="B272" s="30" t="n"/>
      <c r="C272" s="30" t="n"/>
      <c r="D272" s="30" t="n"/>
      <c r="E272" s="30" t="n"/>
      <c r="F272" s="87" t="n"/>
      <c r="G272" s="87" t="n"/>
      <c r="H272" s="54">
        <f>IF(A272="","",IF(G272&lt;TODAY(),"期限切れ",IF(G272-TODAY()&lt;=30,"30日以内に期限到来","有効")))</f>
        <v/>
      </c>
      <c r="I272" s="30" t="n"/>
      <c r="J272" s="30" t="n"/>
      <c r="K272" s="30" t="n"/>
      <c r="L272" s="89" t="n"/>
      <c r="M272" s="30" t="n"/>
      <c r="N272" s="30" t="n"/>
      <c r="O272" s="87" t="n"/>
      <c r="P272" s="30" t="n"/>
    </row>
    <row r="273">
      <c r="A273" s="30" t="n"/>
      <c r="B273" s="30" t="n"/>
      <c r="C273" s="30" t="n"/>
      <c r="D273" s="30" t="n"/>
      <c r="E273" s="30" t="n"/>
      <c r="F273" s="87" t="n"/>
      <c r="G273" s="87" t="n"/>
      <c r="H273" s="54">
        <f>IF(A273="","",IF(G273&lt;TODAY(),"期限切れ",IF(G273-TODAY()&lt;=30,"30日以内に期限到来","有効")))</f>
        <v/>
      </c>
      <c r="I273" s="30" t="n"/>
      <c r="J273" s="30" t="n"/>
      <c r="K273" s="30" t="n"/>
      <c r="L273" s="89" t="n"/>
      <c r="M273" s="30" t="n"/>
      <c r="N273" s="30" t="n"/>
      <c r="O273" s="87" t="n"/>
      <c r="P273" s="30" t="n"/>
    </row>
    <row r="274">
      <c r="A274" s="30" t="n"/>
      <c r="B274" s="30" t="n"/>
      <c r="C274" s="30" t="n"/>
      <c r="D274" s="30" t="n"/>
      <c r="E274" s="30" t="n"/>
      <c r="F274" s="87" t="n"/>
      <c r="G274" s="87" t="n"/>
      <c r="H274" s="54">
        <f>IF(A274="","",IF(G274&lt;TODAY(),"期限切れ",IF(G274-TODAY()&lt;=30,"30日以内に期限到来","有効")))</f>
        <v/>
      </c>
      <c r="I274" s="30" t="n"/>
      <c r="J274" s="30" t="n"/>
      <c r="K274" s="30" t="n"/>
      <c r="L274" s="89" t="n"/>
      <c r="M274" s="30" t="n"/>
      <c r="N274" s="30" t="n"/>
      <c r="O274" s="87" t="n"/>
      <c r="P274" s="30" t="n"/>
    </row>
    <row r="275">
      <c r="A275" s="30" t="n"/>
      <c r="B275" s="30" t="n"/>
      <c r="C275" s="30" t="n"/>
      <c r="D275" s="30" t="n"/>
      <c r="E275" s="30" t="n"/>
      <c r="F275" s="87" t="n"/>
      <c r="G275" s="87" t="n"/>
      <c r="H275" s="54">
        <f>IF(A275="","",IF(G275&lt;TODAY(),"期限切れ",IF(G275-TODAY()&lt;=30,"30日以内に期限到来","有効")))</f>
        <v/>
      </c>
      <c r="I275" s="30" t="n"/>
      <c r="J275" s="30" t="n"/>
      <c r="K275" s="30" t="n"/>
      <c r="L275" s="89" t="n"/>
      <c r="M275" s="30" t="n"/>
      <c r="N275" s="30" t="n"/>
      <c r="O275" s="87" t="n"/>
      <c r="P275" s="30" t="n"/>
    </row>
    <row r="276">
      <c r="A276" s="30" t="n"/>
      <c r="B276" s="30" t="n"/>
      <c r="C276" s="30" t="n"/>
      <c r="D276" s="30" t="n"/>
      <c r="E276" s="30" t="n"/>
      <c r="F276" s="87" t="n"/>
      <c r="G276" s="87" t="n"/>
      <c r="H276" s="54">
        <f>IF(A276="","",IF(G276&lt;TODAY(),"期限切れ",IF(G276-TODAY()&lt;=30,"30日以内に期限到来","有効")))</f>
        <v/>
      </c>
      <c r="I276" s="30" t="n"/>
      <c r="J276" s="30" t="n"/>
      <c r="K276" s="30" t="n"/>
      <c r="L276" s="89" t="n"/>
      <c r="M276" s="30" t="n"/>
      <c r="N276" s="30" t="n"/>
      <c r="O276" s="87" t="n"/>
      <c r="P276" s="30" t="n"/>
    </row>
    <row r="277">
      <c r="A277" s="30" t="n"/>
      <c r="B277" s="30" t="n"/>
      <c r="C277" s="30" t="n"/>
      <c r="D277" s="30" t="n"/>
      <c r="E277" s="30" t="n"/>
      <c r="F277" s="87" t="n"/>
      <c r="G277" s="87" t="n"/>
      <c r="H277" s="54">
        <f>IF(A277="","",IF(G277&lt;TODAY(),"期限切れ",IF(G277-TODAY()&lt;=30,"30日以内に期限到来","有効")))</f>
        <v/>
      </c>
      <c r="I277" s="30" t="n"/>
      <c r="J277" s="30" t="n"/>
      <c r="K277" s="30" t="n"/>
      <c r="L277" s="89" t="n"/>
      <c r="M277" s="30" t="n"/>
      <c r="N277" s="30" t="n"/>
      <c r="O277" s="87" t="n"/>
      <c r="P277" s="30" t="n"/>
    </row>
    <row r="278">
      <c r="A278" s="30" t="n"/>
      <c r="B278" s="30" t="n"/>
      <c r="C278" s="30" t="n"/>
      <c r="D278" s="30" t="n"/>
      <c r="E278" s="30" t="n"/>
      <c r="F278" s="87" t="n"/>
      <c r="G278" s="87" t="n"/>
      <c r="H278" s="54">
        <f>IF(A278="","",IF(G278&lt;TODAY(),"期限切れ",IF(G278-TODAY()&lt;=30,"30日以内に期限到来","有効")))</f>
        <v/>
      </c>
      <c r="I278" s="30" t="n"/>
      <c r="J278" s="30" t="n"/>
      <c r="K278" s="30" t="n"/>
      <c r="L278" s="89" t="n"/>
      <c r="M278" s="30" t="n"/>
      <c r="N278" s="30" t="n"/>
      <c r="O278" s="87" t="n"/>
      <c r="P278" s="30" t="n"/>
    </row>
    <row r="279">
      <c r="A279" s="30" t="n"/>
      <c r="B279" s="30" t="n"/>
      <c r="C279" s="30" t="n"/>
      <c r="D279" s="30" t="n"/>
      <c r="E279" s="30" t="n"/>
      <c r="F279" s="87" t="n"/>
      <c r="G279" s="87" t="n"/>
      <c r="H279" s="54">
        <f>IF(A279="","",IF(G279&lt;TODAY(),"期限切れ",IF(G279-TODAY()&lt;=30,"30日以内に期限到来","有効")))</f>
        <v/>
      </c>
      <c r="I279" s="30" t="n"/>
      <c r="J279" s="30" t="n"/>
      <c r="K279" s="30" t="n"/>
      <c r="L279" s="89" t="n"/>
      <c r="M279" s="30" t="n"/>
      <c r="N279" s="30" t="n"/>
      <c r="O279" s="87" t="n"/>
      <c r="P279" s="30" t="n"/>
    </row>
    <row r="280">
      <c r="A280" s="30" t="n"/>
      <c r="B280" s="30" t="n"/>
      <c r="C280" s="30" t="n"/>
      <c r="D280" s="30" t="n"/>
      <c r="E280" s="30" t="n"/>
      <c r="F280" s="87" t="n"/>
      <c r="G280" s="87" t="n"/>
      <c r="H280" s="54">
        <f>IF(A280="","",IF(G280&lt;TODAY(),"期限切れ",IF(G280-TODAY()&lt;=30,"30日以内に期限到来","有効")))</f>
        <v/>
      </c>
      <c r="I280" s="30" t="n"/>
      <c r="J280" s="30" t="n"/>
      <c r="K280" s="30" t="n"/>
      <c r="L280" s="89" t="n"/>
      <c r="M280" s="30" t="n"/>
      <c r="N280" s="30" t="n"/>
      <c r="O280" s="87" t="n"/>
      <c r="P280" s="30" t="n"/>
    </row>
    <row r="281">
      <c r="A281" s="30" t="n"/>
      <c r="B281" s="30" t="n"/>
      <c r="C281" s="30" t="n"/>
      <c r="D281" s="30" t="n"/>
      <c r="E281" s="30" t="n"/>
      <c r="F281" s="87" t="n"/>
      <c r="G281" s="87" t="n"/>
      <c r="H281" s="54">
        <f>IF(A281="","",IF(G281&lt;TODAY(),"期限切れ",IF(G281-TODAY()&lt;=30,"30日以内に期限到来","有効")))</f>
        <v/>
      </c>
      <c r="I281" s="30" t="n"/>
      <c r="J281" s="30" t="n"/>
      <c r="K281" s="30" t="n"/>
      <c r="L281" s="89" t="n"/>
      <c r="M281" s="30" t="n"/>
      <c r="N281" s="30" t="n"/>
      <c r="O281" s="87" t="n"/>
      <c r="P281" s="30" t="n"/>
    </row>
    <row r="282">
      <c r="A282" s="30" t="n"/>
      <c r="B282" s="30" t="n"/>
      <c r="C282" s="30" t="n"/>
      <c r="D282" s="30" t="n"/>
      <c r="E282" s="30" t="n"/>
      <c r="F282" s="87" t="n"/>
      <c r="G282" s="87" t="n"/>
      <c r="H282" s="54">
        <f>IF(A282="","",IF(G282&lt;TODAY(),"期限切れ",IF(G282-TODAY()&lt;=30,"30日以内に期限到来","有効")))</f>
        <v/>
      </c>
      <c r="I282" s="30" t="n"/>
      <c r="J282" s="30" t="n"/>
      <c r="K282" s="30" t="n"/>
      <c r="L282" s="89" t="n"/>
      <c r="M282" s="30" t="n"/>
      <c r="N282" s="30" t="n"/>
      <c r="O282" s="87" t="n"/>
      <c r="P282" s="30" t="n"/>
    </row>
    <row r="283">
      <c r="A283" s="30" t="n"/>
      <c r="B283" s="30" t="n"/>
      <c r="C283" s="30" t="n"/>
      <c r="D283" s="30" t="n"/>
      <c r="E283" s="30" t="n"/>
      <c r="F283" s="87" t="n"/>
      <c r="G283" s="87" t="n"/>
      <c r="H283" s="54">
        <f>IF(A283="","",IF(G283&lt;TODAY(),"期限切れ",IF(G283-TODAY()&lt;=30,"30日以内に期限到来","有効")))</f>
        <v/>
      </c>
      <c r="I283" s="30" t="n"/>
      <c r="J283" s="30" t="n"/>
      <c r="K283" s="30" t="n"/>
      <c r="L283" s="89" t="n"/>
      <c r="M283" s="30" t="n"/>
      <c r="N283" s="30" t="n"/>
      <c r="O283" s="87" t="n"/>
      <c r="P283" s="30" t="n"/>
    </row>
    <row r="284">
      <c r="A284" s="30" t="n"/>
      <c r="B284" s="30" t="n"/>
      <c r="C284" s="30" t="n"/>
      <c r="D284" s="30" t="n"/>
      <c r="E284" s="30" t="n"/>
      <c r="F284" s="87" t="n"/>
      <c r="G284" s="87" t="n"/>
      <c r="H284" s="54">
        <f>IF(A284="","",IF(G284&lt;TODAY(),"期限切れ",IF(G284-TODAY()&lt;=30,"30日以内に期限到来","有効")))</f>
        <v/>
      </c>
      <c r="I284" s="30" t="n"/>
      <c r="J284" s="30" t="n"/>
      <c r="K284" s="30" t="n"/>
      <c r="L284" s="89" t="n"/>
      <c r="M284" s="30" t="n"/>
      <c r="N284" s="30" t="n"/>
      <c r="O284" s="87" t="n"/>
      <c r="P284" s="30" t="n"/>
    </row>
    <row r="285">
      <c r="A285" s="30" t="n"/>
      <c r="B285" s="30" t="n"/>
      <c r="C285" s="30" t="n"/>
      <c r="D285" s="30" t="n"/>
      <c r="E285" s="30" t="n"/>
      <c r="F285" s="87" t="n"/>
      <c r="G285" s="87" t="n"/>
      <c r="H285" s="54">
        <f>IF(A285="","",IF(G285&lt;TODAY(),"期限切れ",IF(G285-TODAY()&lt;=30,"30日以内に期限到来","有効")))</f>
        <v/>
      </c>
      <c r="I285" s="30" t="n"/>
      <c r="J285" s="30" t="n"/>
      <c r="K285" s="30" t="n"/>
      <c r="L285" s="89" t="n"/>
      <c r="M285" s="30" t="n"/>
      <c r="N285" s="30" t="n"/>
      <c r="O285" s="87" t="n"/>
      <c r="P285" s="30" t="n"/>
    </row>
    <row r="286">
      <c r="A286" s="30" t="n"/>
      <c r="B286" s="30" t="n"/>
      <c r="C286" s="30" t="n"/>
      <c r="D286" s="30" t="n"/>
      <c r="E286" s="30" t="n"/>
      <c r="F286" s="87" t="n"/>
      <c r="G286" s="87" t="n"/>
      <c r="H286" s="54">
        <f>IF(A286="","",IF(G286&lt;TODAY(),"期限切れ",IF(G286-TODAY()&lt;=30,"30日以内に期限到来","有効")))</f>
        <v/>
      </c>
      <c r="I286" s="30" t="n"/>
      <c r="J286" s="30" t="n"/>
      <c r="K286" s="30" t="n"/>
      <c r="L286" s="89" t="n"/>
      <c r="M286" s="30" t="n"/>
      <c r="N286" s="30" t="n"/>
      <c r="O286" s="87" t="n"/>
      <c r="P286" s="30" t="n"/>
    </row>
    <row r="287">
      <c r="A287" s="30" t="n"/>
      <c r="B287" s="30" t="n"/>
      <c r="C287" s="30" t="n"/>
      <c r="D287" s="30" t="n"/>
      <c r="E287" s="30" t="n"/>
      <c r="F287" s="87" t="n"/>
      <c r="G287" s="87" t="n"/>
      <c r="H287" s="54">
        <f>IF(A287="","",IF(G287&lt;TODAY(),"期限切れ",IF(G287-TODAY()&lt;=30,"30日以内に期限到来","有効")))</f>
        <v/>
      </c>
      <c r="I287" s="30" t="n"/>
      <c r="J287" s="30" t="n"/>
      <c r="K287" s="30" t="n"/>
      <c r="L287" s="89" t="n"/>
      <c r="M287" s="30" t="n"/>
      <c r="N287" s="30" t="n"/>
      <c r="O287" s="87" t="n"/>
      <c r="P287" s="30" t="n"/>
    </row>
    <row r="288">
      <c r="A288" s="30" t="n"/>
      <c r="B288" s="30" t="n"/>
      <c r="C288" s="30" t="n"/>
      <c r="D288" s="30" t="n"/>
      <c r="E288" s="30" t="n"/>
      <c r="F288" s="87" t="n"/>
      <c r="G288" s="87" t="n"/>
      <c r="H288" s="54">
        <f>IF(A288="","",IF(G288&lt;TODAY(),"期限切れ",IF(G288-TODAY()&lt;=30,"30日以内に期限到来","有効")))</f>
        <v/>
      </c>
      <c r="I288" s="30" t="n"/>
      <c r="J288" s="30" t="n"/>
      <c r="K288" s="30" t="n"/>
      <c r="L288" s="89" t="n"/>
      <c r="M288" s="30" t="n"/>
      <c r="N288" s="30" t="n"/>
      <c r="O288" s="87" t="n"/>
      <c r="P288" s="30" t="n"/>
    </row>
    <row r="289">
      <c r="A289" s="30" t="n"/>
      <c r="B289" s="30" t="n"/>
      <c r="C289" s="30" t="n"/>
      <c r="D289" s="30" t="n"/>
      <c r="E289" s="30" t="n"/>
      <c r="F289" s="87" t="n"/>
      <c r="G289" s="87" t="n"/>
      <c r="H289" s="54">
        <f>IF(A289="","",IF(G289&lt;TODAY(),"期限切れ",IF(G289-TODAY()&lt;=30,"30日以内に期限到来","有効")))</f>
        <v/>
      </c>
      <c r="I289" s="30" t="n"/>
      <c r="J289" s="30" t="n"/>
      <c r="K289" s="30" t="n"/>
      <c r="L289" s="89" t="n"/>
      <c r="M289" s="30" t="n"/>
      <c r="N289" s="30" t="n"/>
      <c r="O289" s="87" t="n"/>
      <c r="P289" s="30" t="n"/>
    </row>
    <row r="290">
      <c r="A290" s="30" t="n"/>
      <c r="B290" s="30" t="n"/>
      <c r="C290" s="30" t="n"/>
      <c r="D290" s="30" t="n"/>
      <c r="E290" s="30" t="n"/>
      <c r="F290" s="87" t="n"/>
      <c r="G290" s="87" t="n"/>
      <c r="H290" s="54">
        <f>IF(A290="","",IF(G290&lt;TODAY(),"期限切れ",IF(G290-TODAY()&lt;=30,"30日以内に期限到来","有効")))</f>
        <v/>
      </c>
      <c r="I290" s="30" t="n"/>
      <c r="J290" s="30" t="n"/>
      <c r="K290" s="30" t="n"/>
      <c r="L290" s="89" t="n"/>
      <c r="M290" s="30" t="n"/>
      <c r="N290" s="30" t="n"/>
      <c r="O290" s="87" t="n"/>
      <c r="P290" s="30" t="n"/>
    </row>
    <row r="291">
      <c r="A291" s="30" t="n"/>
      <c r="B291" s="30" t="n"/>
      <c r="C291" s="30" t="n"/>
      <c r="D291" s="30" t="n"/>
      <c r="E291" s="30" t="n"/>
      <c r="F291" s="87" t="n"/>
      <c r="G291" s="87" t="n"/>
      <c r="H291" s="54">
        <f>IF(A291="","",IF(G291&lt;TODAY(),"期限切れ",IF(G291-TODAY()&lt;=30,"30日以内に期限到来","有効")))</f>
        <v/>
      </c>
      <c r="I291" s="30" t="n"/>
      <c r="J291" s="30" t="n"/>
      <c r="K291" s="30" t="n"/>
      <c r="L291" s="89" t="n"/>
      <c r="M291" s="30" t="n"/>
      <c r="N291" s="30" t="n"/>
      <c r="O291" s="87" t="n"/>
      <c r="P291" s="30" t="n"/>
    </row>
    <row r="292">
      <c r="A292" s="30" t="n"/>
      <c r="B292" s="30" t="n"/>
      <c r="C292" s="30" t="n"/>
      <c r="D292" s="30" t="n"/>
      <c r="E292" s="30" t="n"/>
      <c r="F292" s="87" t="n"/>
      <c r="G292" s="87" t="n"/>
      <c r="H292" s="54">
        <f>IF(A292="","",IF(G292&lt;TODAY(),"期限切れ",IF(G292-TODAY()&lt;=30,"30日以内に期限到来","有効")))</f>
        <v/>
      </c>
      <c r="I292" s="30" t="n"/>
      <c r="J292" s="30" t="n"/>
      <c r="K292" s="30" t="n"/>
      <c r="L292" s="89" t="n"/>
      <c r="M292" s="30" t="n"/>
      <c r="N292" s="30" t="n"/>
      <c r="O292" s="87" t="n"/>
      <c r="P292" s="30" t="n"/>
    </row>
    <row r="293">
      <c r="A293" s="30" t="n"/>
      <c r="B293" s="30" t="n"/>
      <c r="C293" s="30" t="n"/>
      <c r="D293" s="30" t="n"/>
      <c r="E293" s="30" t="n"/>
      <c r="F293" s="87" t="n"/>
      <c r="G293" s="87" t="n"/>
      <c r="H293" s="54">
        <f>IF(A293="","",IF(G293&lt;TODAY(),"期限切れ",IF(G293-TODAY()&lt;=30,"30日以内に期限到来","有効")))</f>
        <v/>
      </c>
      <c r="I293" s="30" t="n"/>
      <c r="J293" s="30" t="n"/>
      <c r="K293" s="30" t="n"/>
      <c r="L293" s="89" t="n"/>
      <c r="M293" s="30" t="n"/>
      <c r="N293" s="30" t="n"/>
      <c r="O293" s="87" t="n"/>
      <c r="P293" s="30" t="n"/>
    </row>
    <row r="294">
      <c r="A294" s="30" t="n"/>
      <c r="B294" s="30" t="n"/>
      <c r="C294" s="30" t="n"/>
      <c r="D294" s="30" t="n"/>
      <c r="E294" s="30" t="n"/>
      <c r="F294" s="87" t="n"/>
      <c r="G294" s="87" t="n"/>
      <c r="H294" s="54">
        <f>IF(A294="","",IF(G294&lt;TODAY(),"期限切れ",IF(G294-TODAY()&lt;=30,"30日以内に期限到来","有効")))</f>
        <v/>
      </c>
      <c r="I294" s="30" t="n"/>
      <c r="J294" s="30" t="n"/>
      <c r="K294" s="30" t="n"/>
      <c r="L294" s="89" t="n"/>
      <c r="M294" s="30" t="n"/>
      <c r="N294" s="30" t="n"/>
      <c r="O294" s="87" t="n"/>
      <c r="P294" s="30" t="n"/>
    </row>
    <row r="295">
      <c r="A295" s="30" t="n"/>
      <c r="B295" s="30" t="n"/>
      <c r="C295" s="30" t="n"/>
      <c r="D295" s="30" t="n"/>
      <c r="E295" s="30" t="n"/>
      <c r="F295" s="87" t="n"/>
      <c r="G295" s="87" t="n"/>
      <c r="H295" s="54">
        <f>IF(A295="","",IF(G295&lt;TODAY(),"期限切れ",IF(G295-TODAY()&lt;=30,"30日以内に期限到来","有効")))</f>
        <v/>
      </c>
      <c r="I295" s="30" t="n"/>
      <c r="J295" s="30" t="n"/>
      <c r="K295" s="30" t="n"/>
      <c r="L295" s="89" t="n"/>
      <c r="M295" s="30" t="n"/>
      <c r="N295" s="30" t="n"/>
      <c r="O295" s="87" t="n"/>
      <c r="P295" s="30" t="n"/>
    </row>
    <row r="296">
      <c r="A296" s="30" t="n"/>
      <c r="B296" s="30" t="n"/>
      <c r="C296" s="30" t="n"/>
      <c r="D296" s="30" t="n"/>
      <c r="E296" s="30" t="n"/>
      <c r="F296" s="87" t="n"/>
      <c r="G296" s="87" t="n"/>
      <c r="H296" s="54">
        <f>IF(A296="","",IF(G296&lt;TODAY(),"期限切れ",IF(G296-TODAY()&lt;=30,"30日以内に期限到来","有効")))</f>
        <v/>
      </c>
      <c r="I296" s="30" t="n"/>
      <c r="J296" s="30" t="n"/>
      <c r="K296" s="30" t="n"/>
      <c r="L296" s="89" t="n"/>
      <c r="M296" s="30" t="n"/>
      <c r="N296" s="30" t="n"/>
      <c r="O296" s="87" t="n"/>
      <c r="P296" s="30" t="n"/>
    </row>
    <row r="297">
      <c r="A297" s="30" t="n"/>
      <c r="B297" s="30" t="n"/>
      <c r="C297" s="30" t="n"/>
      <c r="D297" s="30" t="n"/>
      <c r="E297" s="30" t="n"/>
      <c r="F297" s="87" t="n"/>
      <c r="G297" s="87" t="n"/>
      <c r="H297" s="54">
        <f>IF(A297="","",IF(G297&lt;TODAY(),"期限切れ",IF(G297-TODAY()&lt;=30,"30日以内に期限到来","有効")))</f>
        <v/>
      </c>
      <c r="I297" s="30" t="n"/>
      <c r="J297" s="30" t="n"/>
      <c r="K297" s="30" t="n"/>
      <c r="L297" s="89" t="n"/>
      <c r="M297" s="30" t="n"/>
      <c r="N297" s="30" t="n"/>
      <c r="O297" s="87" t="n"/>
      <c r="P297" s="30" t="n"/>
    </row>
    <row r="298">
      <c r="A298" s="30" t="n"/>
      <c r="B298" s="30" t="n"/>
      <c r="C298" s="30" t="n"/>
      <c r="D298" s="30" t="n"/>
      <c r="E298" s="30" t="n"/>
      <c r="F298" s="87" t="n"/>
      <c r="G298" s="87" t="n"/>
      <c r="H298" s="54">
        <f>IF(A298="","",IF(G298&lt;TODAY(),"期限切れ",IF(G298-TODAY()&lt;=30,"30日以内に期限到来","有効")))</f>
        <v/>
      </c>
      <c r="I298" s="30" t="n"/>
      <c r="J298" s="30" t="n"/>
      <c r="K298" s="30" t="n"/>
      <c r="L298" s="89" t="n"/>
      <c r="M298" s="30" t="n"/>
      <c r="N298" s="30" t="n"/>
      <c r="O298" s="87" t="n"/>
      <c r="P298" s="30" t="n"/>
    </row>
    <row r="299">
      <c r="A299" s="30" t="n"/>
      <c r="B299" s="30" t="n"/>
      <c r="C299" s="30" t="n"/>
      <c r="D299" s="30" t="n"/>
      <c r="E299" s="30" t="n"/>
      <c r="F299" s="87" t="n"/>
      <c r="G299" s="87" t="n"/>
      <c r="H299" s="54">
        <f>IF(A299="","",IF(G299&lt;TODAY(),"期限切れ",IF(G299-TODAY()&lt;=30,"30日以内に期限到来","有効")))</f>
        <v/>
      </c>
      <c r="I299" s="30" t="n"/>
      <c r="J299" s="30" t="n"/>
      <c r="K299" s="30" t="n"/>
      <c r="L299" s="89" t="n"/>
      <c r="M299" s="30" t="n"/>
      <c r="N299" s="30" t="n"/>
      <c r="O299" s="87" t="n"/>
      <c r="P299" s="30" t="n"/>
    </row>
    <row r="300">
      <c r="A300" s="30" t="n"/>
      <c r="B300" s="30" t="n"/>
      <c r="C300" s="30" t="n"/>
      <c r="D300" s="30" t="n"/>
      <c r="E300" s="30" t="n"/>
      <c r="F300" s="87" t="n"/>
      <c r="G300" s="87" t="n"/>
      <c r="H300" s="54">
        <f>IF(A300="","",IF(G300&lt;TODAY(),"期限切れ",IF(G300-TODAY()&lt;=30,"30日以内に期限到来","有効")))</f>
        <v/>
      </c>
      <c r="I300" s="30" t="n"/>
      <c r="J300" s="30" t="n"/>
      <c r="K300" s="30" t="n"/>
      <c r="L300" s="89" t="n"/>
      <c r="M300" s="30" t="n"/>
      <c r="N300" s="30" t="n"/>
      <c r="O300" s="87" t="n"/>
      <c r="P300" s="30" t="n"/>
    </row>
    <row r="301">
      <c r="A301" s="30" t="n"/>
      <c r="B301" s="30" t="n"/>
      <c r="C301" s="30" t="n"/>
      <c r="D301" s="30" t="n"/>
      <c r="E301" s="30" t="n"/>
      <c r="F301" s="87" t="n"/>
      <c r="G301" s="87" t="n"/>
      <c r="H301" s="54">
        <f>IF(A301="","",IF(G301&lt;TODAY(),"期限切れ",IF(G301-TODAY()&lt;=30,"30日以内に期限到来","有効")))</f>
        <v/>
      </c>
      <c r="I301" s="30" t="n"/>
      <c r="J301" s="30" t="n"/>
      <c r="K301" s="30" t="n"/>
      <c r="L301" s="89" t="n"/>
      <c r="M301" s="30" t="n"/>
      <c r="N301" s="30" t="n"/>
      <c r="O301" s="87" t="n"/>
      <c r="P301" s="30" t="n"/>
    </row>
    <row r="302">
      <c r="A302" s="30" t="n"/>
      <c r="B302" s="30" t="n"/>
      <c r="C302" s="30" t="n"/>
      <c r="D302" s="30" t="n"/>
      <c r="E302" s="30" t="n"/>
      <c r="F302" s="87" t="n"/>
      <c r="G302" s="87" t="n"/>
      <c r="H302" s="54">
        <f>IF(A302="","",IF(G302&lt;TODAY(),"期限切れ",IF(G302-TODAY()&lt;=30,"30日以内に期限到来","有効")))</f>
        <v/>
      </c>
      <c r="I302" s="30" t="n"/>
      <c r="J302" s="30" t="n"/>
      <c r="K302" s="30" t="n"/>
      <c r="L302" s="89" t="n"/>
      <c r="M302" s="30" t="n"/>
      <c r="N302" s="30" t="n"/>
      <c r="O302" s="87" t="n"/>
      <c r="P302" s="30" t="n"/>
    </row>
    <row r="303">
      <c r="A303" s="30" t="n"/>
      <c r="B303" s="30" t="n"/>
      <c r="C303" s="30" t="n"/>
      <c r="D303" s="30" t="n"/>
      <c r="E303" s="30" t="n"/>
      <c r="F303" s="87" t="n"/>
      <c r="G303" s="87" t="n"/>
      <c r="H303" s="54">
        <f>IF(A303="","",IF(G303&lt;TODAY(),"期限切れ",IF(G303-TODAY()&lt;=30,"30日以内に期限到来","有効")))</f>
        <v/>
      </c>
      <c r="I303" s="30" t="n"/>
      <c r="J303" s="30" t="n"/>
      <c r="K303" s="30" t="n"/>
      <c r="L303" s="89" t="n"/>
      <c r="M303" s="30" t="n"/>
      <c r="N303" s="30" t="n"/>
      <c r="O303" s="87" t="n"/>
      <c r="P303" s="30" t="n"/>
    </row>
    <row r="304">
      <c r="A304" s="30" t="n"/>
      <c r="B304" s="30" t="n"/>
      <c r="C304" s="30" t="n"/>
      <c r="D304" s="30" t="n"/>
      <c r="E304" s="30" t="n"/>
      <c r="F304" s="87" t="n"/>
      <c r="G304" s="87" t="n"/>
      <c r="H304" s="54">
        <f>IF(A304="","",IF(G304&lt;TODAY(),"期限切れ",IF(G304-TODAY()&lt;=30,"30日以内に期限到来","有効")))</f>
        <v/>
      </c>
      <c r="I304" s="30" t="n"/>
      <c r="J304" s="30" t="n"/>
      <c r="K304" s="30" t="n"/>
      <c r="L304" s="89" t="n"/>
      <c r="M304" s="30" t="n"/>
      <c r="N304" s="30" t="n"/>
      <c r="O304" s="87" t="n"/>
      <c r="P304" s="30" t="n"/>
    </row>
    <row r="305">
      <c r="A305" s="30" t="n"/>
      <c r="B305" s="30" t="n"/>
      <c r="C305" s="30" t="n"/>
      <c r="D305" s="30" t="n"/>
      <c r="E305" s="30" t="n"/>
      <c r="F305" s="87" t="n"/>
      <c r="G305" s="87" t="n"/>
      <c r="H305" s="54">
        <f>IF(A305="","",IF(G305&lt;TODAY(),"期限切れ",IF(G305-TODAY()&lt;=30,"30日以内に期限到来","有効")))</f>
        <v/>
      </c>
      <c r="I305" s="30" t="n"/>
      <c r="J305" s="30" t="n"/>
      <c r="K305" s="30" t="n"/>
      <c r="L305" s="89" t="n"/>
      <c r="M305" s="30" t="n"/>
      <c r="N305" s="30" t="n"/>
      <c r="O305" s="87" t="n"/>
      <c r="P305" s="30" t="n"/>
    </row>
    <row r="306">
      <c r="A306" s="30" t="n"/>
      <c r="B306" s="30" t="n"/>
      <c r="C306" s="30" t="n"/>
      <c r="D306" s="30" t="n"/>
      <c r="E306" s="30" t="n"/>
      <c r="F306" s="87" t="n"/>
      <c r="G306" s="87" t="n"/>
      <c r="H306" s="54">
        <f>IF(A306="","",IF(G306&lt;TODAY(),"期限切れ",IF(G306-TODAY()&lt;=30,"30日以内に期限到来","有効")))</f>
        <v/>
      </c>
      <c r="I306" s="30" t="n"/>
      <c r="J306" s="30" t="n"/>
      <c r="K306" s="30" t="n"/>
      <c r="L306" s="89" t="n"/>
      <c r="M306" s="30" t="n"/>
      <c r="N306" s="30" t="n"/>
      <c r="O306" s="87" t="n"/>
      <c r="P306" s="30" t="n"/>
    </row>
    <row r="307">
      <c r="A307" s="30" t="n"/>
      <c r="B307" s="30" t="n"/>
      <c r="C307" s="30" t="n"/>
      <c r="D307" s="30" t="n"/>
      <c r="E307" s="30" t="n"/>
      <c r="F307" s="87" t="n"/>
      <c r="G307" s="87" t="n"/>
      <c r="H307" s="54">
        <f>IF(A307="","",IF(G307&lt;TODAY(),"期限切れ",IF(G307-TODAY()&lt;=30,"30日以内に期限到来","有効")))</f>
        <v/>
      </c>
      <c r="I307" s="30" t="n"/>
      <c r="J307" s="30" t="n"/>
      <c r="K307" s="30" t="n"/>
      <c r="L307" s="89" t="n"/>
      <c r="M307" s="30" t="n"/>
      <c r="N307" s="30" t="n"/>
      <c r="O307" s="87" t="n"/>
      <c r="P307" s="30" t="n"/>
    </row>
    <row r="308">
      <c r="A308" s="30" t="n"/>
      <c r="B308" s="30" t="n"/>
      <c r="C308" s="30" t="n"/>
      <c r="D308" s="30" t="n"/>
      <c r="E308" s="30" t="n"/>
      <c r="F308" s="87" t="n"/>
      <c r="G308" s="87" t="n"/>
      <c r="H308" s="54">
        <f>IF(A308="","",IF(G308&lt;TODAY(),"期限切れ",IF(G308-TODAY()&lt;=30,"30日以内に期限到来","有効")))</f>
        <v/>
      </c>
      <c r="I308" s="30" t="n"/>
      <c r="J308" s="30" t="n"/>
      <c r="K308" s="30" t="n"/>
      <c r="L308" s="89" t="n"/>
      <c r="M308" s="30" t="n"/>
      <c r="N308" s="30" t="n"/>
      <c r="O308" s="87" t="n"/>
      <c r="P308" s="30" t="n"/>
    </row>
    <row r="309">
      <c r="A309" s="30" t="n"/>
      <c r="B309" s="30" t="n"/>
      <c r="C309" s="30" t="n"/>
      <c r="D309" s="30" t="n"/>
      <c r="E309" s="30" t="n"/>
      <c r="F309" s="87" t="n"/>
      <c r="G309" s="87" t="n"/>
      <c r="H309" s="54">
        <f>IF(A309="","",IF(G309&lt;TODAY(),"期限切れ",IF(G309-TODAY()&lt;=30,"30日以内に期限到来","有効")))</f>
        <v/>
      </c>
      <c r="I309" s="30" t="n"/>
      <c r="J309" s="30" t="n"/>
      <c r="K309" s="30" t="n"/>
      <c r="L309" s="89" t="n"/>
      <c r="M309" s="30" t="n"/>
      <c r="N309" s="30" t="n"/>
      <c r="O309" s="87" t="n"/>
      <c r="P309" s="30" t="n"/>
    </row>
    <row r="310">
      <c r="A310" s="30" t="n"/>
      <c r="B310" s="30" t="n"/>
      <c r="C310" s="30" t="n"/>
      <c r="D310" s="30" t="n"/>
      <c r="E310" s="30" t="n"/>
      <c r="F310" s="87" t="n"/>
      <c r="G310" s="87" t="n"/>
      <c r="H310" s="54">
        <f>IF(A310="","",IF(G310&lt;TODAY(),"期限切れ",IF(G310-TODAY()&lt;=30,"30日以内に期限到来","有効")))</f>
        <v/>
      </c>
      <c r="I310" s="30" t="n"/>
      <c r="J310" s="30" t="n"/>
      <c r="K310" s="30" t="n"/>
      <c r="L310" s="89" t="n"/>
      <c r="M310" s="30" t="n"/>
      <c r="N310" s="30" t="n"/>
      <c r="O310" s="87" t="n"/>
      <c r="P310" s="30" t="n"/>
    </row>
    <row r="311">
      <c r="A311" s="30" t="n"/>
      <c r="B311" s="30" t="n"/>
      <c r="C311" s="30" t="n"/>
      <c r="D311" s="30" t="n"/>
      <c r="E311" s="30" t="n"/>
      <c r="F311" s="87" t="n"/>
      <c r="G311" s="87" t="n"/>
      <c r="H311" s="54">
        <f>IF(A311="","",IF(G311&lt;TODAY(),"期限切れ",IF(G311-TODAY()&lt;=30,"30日以内に期限到来","有効")))</f>
        <v/>
      </c>
      <c r="I311" s="30" t="n"/>
      <c r="J311" s="30" t="n"/>
      <c r="K311" s="30" t="n"/>
      <c r="L311" s="89" t="n"/>
      <c r="M311" s="30" t="n"/>
      <c r="N311" s="30" t="n"/>
      <c r="O311" s="87" t="n"/>
      <c r="P311" s="30" t="n"/>
    </row>
    <row r="312">
      <c r="A312" s="30" t="n"/>
      <c r="B312" s="30" t="n"/>
      <c r="C312" s="30" t="n"/>
      <c r="D312" s="30" t="n"/>
      <c r="E312" s="30" t="n"/>
      <c r="F312" s="87" t="n"/>
      <c r="G312" s="87" t="n"/>
      <c r="H312" s="54">
        <f>IF(A312="","",IF(G312&lt;TODAY(),"期限切れ",IF(G312-TODAY()&lt;=30,"30日以内に期限到来","有効")))</f>
        <v/>
      </c>
      <c r="I312" s="30" t="n"/>
      <c r="J312" s="30" t="n"/>
      <c r="K312" s="30" t="n"/>
      <c r="L312" s="89" t="n"/>
      <c r="M312" s="30" t="n"/>
      <c r="N312" s="30" t="n"/>
      <c r="O312" s="87" t="n"/>
      <c r="P312" s="30" t="n"/>
    </row>
    <row r="313">
      <c r="A313" s="30" t="n"/>
      <c r="B313" s="30" t="n"/>
      <c r="C313" s="30" t="n"/>
      <c r="D313" s="30" t="n"/>
      <c r="E313" s="30" t="n"/>
      <c r="F313" s="87" t="n"/>
      <c r="G313" s="87" t="n"/>
      <c r="H313" s="54">
        <f>IF(A313="","",IF(G313&lt;TODAY(),"期限切れ",IF(G313-TODAY()&lt;=30,"30日以内に期限到来","有効")))</f>
        <v/>
      </c>
      <c r="I313" s="30" t="n"/>
      <c r="J313" s="30" t="n"/>
      <c r="K313" s="30" t="n"/>
      <c r="L313" s="89" t="n"/>
      <c r="M313" s="30" t="n"/>
      <c r="N313" s="30" t="n"/>
      <c r="O313" s="87" t="n"/>
      <c r="P313" s="30" t="n"/>
    </row>
    <row r="314">
      <c r="A314" s="30" t="n"/>
      <c r="B314" s="30" t="n"/>
      <c r="C314" s="30" t="n"/>
      <c r="D314" s="30" t="n"/>
      <c r="E314" s="30" t="n"/>
      <c r="F314" s="87" t="n"/>
      <c r="G314" s="87" t="n"/>
      <c r="H314" s="54">
        <f>IF(A314="","",IF(G314&lt;TODAY(),"期限切れ",IF(G314-TODAY()&lt;=30,"30日以内に期限到来","有効")))</f>
        <v/>
      </c>
      <c r="I314" s="30" t="n"/>
      <c r="J314" s="30" t="n"/>
      <c r="K314" s="30" t="n"/>
      <c r="L314" s="89" t="n"/>
      <c r="M314" s="30" t="n"/>
      <c r="N314" s="30" t="n"/>
      <c r="O314" s="87" t="n"/>
      <c r="P314" s="30" t="n"/>
    </row>
    <row r="315">
      <c r="A315" s="30" t="n"/>
      <c r="B315" s="30" t="n"/>
      <c r="C315" s="30" t="n"/>
      <c r="D315" s="30" t="n"/>
      <c r="E315" s="30" t="n"/>
      <c r="F315" s="87" t="n"/>
      <c r="G315" s="87" t="n"/>
      <c r="H315" s="54">
        <f>IF(A315="","",IF(G315&lt;TODAY(),"期限切れ",IF(G315-TODAY()&lt;=30,"30日以内に期限到来","有効")))</f>
        <v/>
      </c>
      <c r="I315" s="30" t="n"/>
      <c r="J315" s="30" t="n"/>
      <c r="K315" s="30" t="n"/>
      <c r="L315" s="89" t="n"/>
      <c r="M315" s="30" t="n"/>
      <c r="N315" s="30" t="n"/>
      <c r="O315" s="87" t="n"/>
      <c r="P315" s="30" t="n"/>
    </row>
    <row r="316">
      <c r="A316" s="30" t="n"/>
      <c r="B316" s="30" t="n"/>
      <c r="C316" s="30" t="n"/>
      <c r="D316" s="30" t="n"/>
      <c r="E316" s="30" t="n"/>
      <c r="F316" s="87" t="n"/>
      <c r="G316" s="87" t="n"/>
      <c r="H316" s="54">
        <f>IF(A316="","",IF(G316&lt;TODAY(),"期限切れ",IF(G316-TODAY()&lt;=30,"30日以内に期限到来","有効")))</f>
        <v/>
      </c>
      <c r="I316" s="30" t="n"/>
      <c r="J316" s="30" t="n"/>
      <c r="K316" s="30" t="n"/>
      <c r="L316" s="89" t="n"/>
      <c r="M316" s="30" t="n"/>
      <c r="N316" s="30" t="n"/>
      <c r="O316" s="87" t="n"/>
      <c r="P316" s="30" t="n"/>
    </row>
    <row r="317">
      <c r="A317" s="30" t="n"/>
      <c r="B317" s="30" t="n"/>
      <c r="C317" s="30" t="n"/>
      <c r="D317" s="30" t="n"/>
      <c r="E317" s="30" t="n"/>
      <c r="F317" s="87" t="n"/>
      <c r="G317" s="87" t="n"/>
      <c r="H317" s="54">
        <f>IF(A317="","",IF(G317&lt;TODAY(),"期限切れ",IF(G317-TODAY()&lt;=30,"30日以内に期限到来","有効")))</f>
        <v/>
      </c>
      <c r="I317" s="30" t="n"/>
      <c r="J317" s="30" t="n"/>
      <c r="K317" s="30" t="n"/>
      <c r="L317" s="89" t="n"/>
      <c r="M317" s="30" t="n"/>
      <c r="N317" s="30" t="n"/>
      <c r="O317" s="87" t="n"/>
      <c r="P317" s="30" t="n"/>
    </row>
    <row r="318">
      <c r="A318" s="30" t="n"/>
      <c r="B318" s="30" t="n"/>
      <c r="C318" s="30" t="n"/>
      <c r="D318" s="30" t="n"/>
      <c r="E318" s="30" t="n"/>
      <c r="F318" s="87" t="n"/>
      <c r="G318" s="87" t="n"/>
      <c r="H318" s="54">
        <f>IF(A318="","",IF(G318&lt;TODAY(),"期限切れ",IF(G318-TODAY()&lt;=30,"30日以内に期限到来","有効")))</f>
        <v/>
      </c>
      <c r="I318" s="30" t="n"/>
      <c r="J318" s="30" t="n"/>
      <c r="K318" s="30" t="n"/>
      <c r="L318" s="89" t="n"/>
      <c r="M318" s="30" t="n"/>
      <c r="N318" s="30" t="n"/>
      <c r="O318" s="87" t="n"/>
      <c r="P318" s="30" t="n"/>
    </row>
    <row r="319">
      <c r="A319" s="30" t="n"/>
      <c r="B319" s="30" t="n"/>
      <c r="C319" s="30" t="n"/>
      <c r="D319" s="30" t="n"/>
      <c r="E319" s="30" t="n"/>
      <c r="F319" s="87" t="n"/>
      <c r="G319" s="87" t="n"/>
      <c r="H319" s="54">
        <f>IF(A319="","",IF(G319&lt;TODAY(),"期限切れ",IF(G319-TODAY()&lt;=30,"30日以内に期限到来","有効")))</f>
        <v/>
      </c>
      <c r="I319" s="30" t="n"/>
      <c r="J319" s="30" t="n"/>
      <c r="K319" s="30" t="n"/>
      <c r="L319" s="89" t="n"/>
      <c r="M319" s="30" t="n"/>
      <c r="N319" s="30" t="n"/>
      <c r="O319" s="87" t="n"/>
      <c r="P319" s="30" t="n"/>
    </row>
    <row r="320">
      <c r="A320" s="30" t="n"/>
      <c r="B320" s="30" t="n"/>
      <c r="C320" s="30" t="n"/>
      <c r="D320" s="30" t="n"/>
      <c r="E320" s="30" t="n"/>
      <c r="F320" s="87" t="n"/>
      <c r="G320" s="87" t="n"/>
      <c r="H320" s="54">
        <f>IF(A320="","",IF(G320&lt;TODAY(),"期限切れ",IF(G320-TODAY()&lt;=30,"30日以内に期限到来","有効")))</f>
        <v/>
      </c>
      <c r="I320" s="30" t="n"/>
      <c r="J320" s="30" t="n"/>
      <c r="K320" s="30" t="n"/>
      <c r="L320" s="89" t="n"/>
      <c r="M320" s="30" t="n"/>
      <c r="N320" s="30" t="n"/>
      <c r="O320" s="87" t="n"/>
      <c r="P320" s="30" t="n"/>
    </row>
    <row r="321">
      <c r="A321" s="30" t="n"/>
      <c r="B321" s="30" t="n"/>
      <c r="C321" s="30" t="n"/>
      <c r="D321" s="30" t="n"/>
      <c r="E321" s="30" t="n"/>
      <c r="F321" s="87" t="n"/>
      <c r="G321" s="87" t="n"/>
      <c r="H321" s="54">
        <f>IF(A321="","",IF(G321&lt;TODAY(),"期限切れ",IF(G321-TODAY()&lt;=30,"30日以内に期限到来","有効")))</f>
        <v/>
      </c>
      <c r="I321" s="30" t="n"/>
      <c r="J321" s="30" t="n"/>
      <c r="K321" s="30" t="n"/>
      <c r="L321" s="89" t="n"/>
      <c r="M321" s="30" t="n"/>
      <c r="N321" s="30" t="n"/>
      <c r="O321" s="87" t="n"/>
      <c r="P321" s="30" t="n"/>
    </row>
    <row r="322">
      <c r="A322" s="30" t="n"/>
      <c r="B322" s="30" t="n"/>
      <c r="C322" s="30" t="n"/>
      <c r="D322" s="30" t="n"/>
      <c r="E322" s="30" t="n"/>
      <c r="F322" s="87" t="n"/>
      <c r="G322" s="87" t="n"/>
      <c r="H322" s="54">
        <f>IF(A322="","",IF(G322&lt;TODAY(),"期限切れ",IF(G322-TODAY()&lt;=30,"30日以内に期限到来","有効")))</f>
        <v/>
      </c>
      <c r="I322" s="30" t="n"/>
      <c r="J322" s="30" t="n"/>
      <c r="K322" s="30" t="n"/>
      <c r="L322" s="89" t="n"/>
      <c r="M322" s="30" t="n"/>
      <c r="N322" s="30" t="n"/>
      <c r="O322" s="87" t="n"/>
      <c r="P322" s="30" t="n"/>
    </row>
    <row r="323">
      <c r="A323" s="30" t="n"/>
      <c r="B323" s="30" t="n"/>
      <c r="C323" s="30" t="n"/>
      <c r="D323" s="30" t="n"/>
      <c r="E323" s="30" t="n"/>
      <c r="F323" s="87" t="n"/>
      <c r="G323" s="87" t="n"/>
      <c r="H323" s="54">
        <f>IF(A323="","",IF(G323&lt;TODAY(),"期限切れ",IF(G323-TODAY()&lt;=30,"30日以内に期限到来","有効")))</f>
        <v/>
      </c>
      <c r="I323" s="30" t="n"/>
      <c r="J323" s="30" t="n"/>
      <c r="K323" s="30" t="n"/>
      <c r="L323" s="89" t="n"/>
      <c r="M323" s="30" t="n"/>
      <c r="N323" s="30" t="n"/>
      <c r="O323" s="87" t="n"/>
      <c r="P323" s="30" t="n"/>
    </row>
    <row r="324">
      <c r="A324" s="30" t="n"/>
      <c r="B324" s="30" t="n"/>
      <c r="C324" s="30" t="n"/>
      <c r="D324" s="30" t="n"/>
      <c r="E324" s="30" t="n"/>
      <c r="F324" s="87" t="n"/>
      <c r="G324" s="87" t="n"/>
      <c r="H324" s="54">
        <f>IF(A324="","",IF(G324&lt;TODAY(),"期限切れ",IF(G324-TODAY()&lt;=30,"30日以内に期限到来","有効")))</f>
        <v/>
      </c>
      <c r="I324" s="30" t="n"/>
      <c r="J324" s="30" t="n"/>
      <c r="K324" s="30" t="n"/>
      <c r="L324" s="89" t="n"/>
      <c r="M324" s="30" t="n"/>
      <c r="N324" s="30" t="n"/>
      <c r="O324" s="87" t="n"/>
      <c r="P324" s="30" t="n"/>
    </row>
    <row r="325">
      <c r="A325" s="30" t="n"/>
      <c r="B325" s="30" t="n"/>
      <c r="C325" s="30" t="n"/>
      <c r="D325" s="30" t="n"/>
      <c r="E325" s="30" t="n"/>
      <c r="F325" s="87" t="n"/>
      <c r="G325" s="87" t="n"/>
      <c r="H325" s="54">
        <f>IF(A325="","",IF(G325&lt;TODAY(),"期限切れ",IF(G325-TODAY()&lt;=30,"30日以内に期限到来","有効")))</f>
        <v/>
      </c>
      <c r="I325" s="30" t="n"/>
      <c r="J325" s="30" t="n"/>
      <c r="K325" s="30" t="n"/>
      <c r="L325" s="89" t="n"/>
      <c r="M325" s="30" t="n"/>
      <c r="N325" s="30" t="n"/>
      <c r="O325" s="87" t="n"/>
      <c r="P325" s="30" t="n"/>
    </row>
    <row r="326">
      <c r="A326" s="30" t="n"/>
      <c r="B326" s="30" t="n"/>
      <c r="C326" s="30" t="n"/>
      <c r="D326" s="30" t="n"/>
      <c r="E326" s="30" t="n"/>
      <c r="F326" s="87" t="n"/>
      <c r="G326" s="87" t="n"/>
      <c r="H326" s="54">
        <f>IF(A326="","",IF(G326&lt;TODAY(),"期限切れ",IF(G326-TODAY()&lt;=30,"30日以内に期限到来","有効")))</f>
        <v/>
      </c>
      <c r="I326" s="30" t="n"/>
      <c r="J326" s="30" t="n"/>
      <c r="K326" s="30" t="n"/>
      <c r="L326" s="89" t="n"/>
      <c r="M326" s="30" t="n"/>
      <c r="N326" s="30" t="n"/>
      <c r="O326" s="87" t="n"/>
      <c r="P326" s="30" t="n"/>
    </row>
    <row r="327">
      <c r="A327" s="30" t="n"/>
      <c r="B327" s="30" t="n"/>
      <c r="C327" s="30" t="n"/>
      <c r="D327" s="30" t="n"/>
      <c r="E327" s="30" t="n"/>
      <c r="F327" s="87" t="n"/>
      <c r="G327" s="87" t="n"/>
      <c r="H327" s="54">
        <f>IF(A327="","",IF(G327&lt;TODAY(),"期限切れ",IF(G327-TODAY()&lt;=30,"30日以内に期限到来","有効")))</f>
        <v/>
      </c>
      <c r="I327" s="30" t="n"/>
      <c r="J327" s="30" t="n"/>
      <c r="K327" s="30" t="n"/>
      <c r="L327" s="89" t="n"/>
      <c r="M327" s="30" t="n"/>
      <c r="N327" s="30" t="n"/>
      <c r="O327" s="87" t="n"/>
      <c r="P327" s="30" t="n"/>
    </row>
    <row r="328">
      <c r="A328" s="30" t="n"/>
      <c r="B328" s="30" t="n"/>
      <c r="C328" s="30" t="n"/>
      <c r="D328" s="30" t="n"/>
      <c r="E328" s="30" t="n"/>
      <c r="F328" s="87" t="n"/>
      <c r="G328" s="87" t="n"/>
      <c r="H328" s="54">
        <f>IF(A328="","",IF(G328&lt;TODAY(),"期限切れ",IF(G328-TODAY()&lt;=30,"30日以内に期限到来","有効")))</f>
        <v/>
      </c>
      <c r="I328" s="30" t="n"/>
      <c r="J328" s="30" t="n"/>
      <c r="K328" s="30" t="n"/>
      <c r="L328" s="89" t="n"/>
      <c r="M328" s="30" t="n"/>
      <c r="N328" s="30" t="n"/>
      <c r="O328" s="87" t="n"/>
      <c r="P328" s="30" t="n"/>
    </row>
    <row r="329">
      <c r="A329" s="30" t="n"/>
      <c r="B329" s="30" t="n"/>
      <c r="C329" s="30" t="n"/>
      <c r="D329" s="30" t="n"/>
      <c r="E329" s="30" t="n"/>
      <c r="F329" s="87" t="n"/>
      <c r="G329" s="87" t="n"/>
      <c r="H329" s="54">
        <f>IF(A329="","",IF(G329&lt;TODAY(),"期限切れ",IF(G329-TODAY()&lt;=30,"30日以内に期限到来","有効")))</f>
        <v/>
      </c>
      <c r="I329" s="30" t="n"/>
      <c r="J329" s="30" t="n"/>
      <c r="K329" s="30" t="n"/>
      <c r="L329" s="89" t="n"/>
      <c r="M329" s="30" t="n"/>
      <c r="N329" s="30" t="n"/>
      <c r="O329" s="87" t="n"/>
      <c r="P329" s="30" t="n"/>
    </row>
    <row r="330">
      <c r="A330" s="30" t="n"/>
      <c r="B330" s="30" t="n"/>
      <c r="C330" s="30" t="n"/>
      <c r="D330" s="30" t="n"/>
      <c r="E330" s="30" t="n"/>
      <c r="F330" s="87" t="n"/>
      <c r="G330" s="87" t="n"/>
      <c r="H330" s="54">
        <f>IF(A330="","",IF(G330&lt;TODAY(),"期限切れ",IF(G330-TODAY()&lt;=30,"30日以内に期限到来","有効")))</f>
        <v/>
      </c>
      <c r="I330" s="30" t="n"/>
      <c r="J330" s="30" t="n"/>
      <c r="K330" s="30" t="n"/>
      <c r="L330" s="89" t="n"/>
      <c r="M330" s="30" t="n"/>
      <c r="N330" s="30" t="n"/>
      <c r="O330" s="87" t="n"/>
      <c r="P330" s="30" t="n"/>
    </row>
    <row r="331">
      <c r="A331" s="30" t="n"/>
      <c r="B331" s="30" t="n"/>
      <c r="C331" s="30" t="n"/>
      <c r="D331" s="30" t="n"/>
      <c r="E331" s="30" t="n"/>
      <c r="F331" s="87" t="n"/>
      <c r="G331" s="87" t="n"/>
      <c r="H331" s="54">
        <f>IF(A331="","",IF(G331&lt;TODAY(),"期限切れ",IF(G331-TODAY()&lt;=30,"30日以内に期限到来","有効")))</f>
        <v/>
      </c>
      <c r="I331" s="30" t="n"/>
      <c r="J331" s="30" t="n"/>
      <c r="K331" s="30" t="n"/>
      <c r="L331" s="89" t="n"/>
      <c r="M331" s="30" t="n"/>
      <c r="N331" s="30" t="n"/>
      <c r="O331" s="87" t="n"/>
      <c r="P331" s="30" t="n"/>
    </row>
    <row r="332">
      <c r="A332" s="30" t="n"/>
      <c r="B332" s="30" t="n"/>
      <c r="C332" s="30" t="n"/>
      <c r="D332" s="30" t="n"/>
      <c r="E332" s="30" t="n"/>
      <c r="F332" s="87" t="n"/>
      <c r="G332" s="87" t="n"/>
      <c r="H332" s="54">
        <f>IF(A332="","",IF(G332&lt;TODAY(),"期限切れ",IF(G332-TODAY()&lt;=30,"30日以内に期限到来","有効")))</f>
        <v/>
      </c>
      <c r="I332" s="30" t="n"/>
      <c r="J332" s="30" t="n"/>
      <c r="K332" s="30" t="n"/>
      <c r="L332" s="89" t="n"/>
      <c r="M332" s="30" t="n"/>
      <c r="N332" s="30" t="n"/>
      <c r="O332" s="87" t="n"/>
      <c r="P332" s="30" t="n"/>
    </row>
    <row r="333">
      <c r="A333" s="30" t="n"/>
      <c r="B333" s="30" t="n"/>
      <c r="C333" s="30" t="n"/>
      <c r="D333" s="30" t="n"/>
      <c r="E333" s="30" t="n"/>
      <c r="F333" s="87" t="n"/>
      <c r="G333" s="87" t="n"/>
      <c r="H333" s="54">
        <f>IF(A333="","",IF(G333&lt;TODAY(),"期限切れ",IF(G333-TODAY()&lt;=30,"30日以内に期限到来","有効")))</f>
        <v/>
      </c>
      <c r="I333" s="30" t="n"/>
      <c r="J333" s="30" t="n"/>
      <c r="K333" s="30" t="n"/>
      <c r="L333" s="89" t="n"/>
      <c r="M333" s="30" t="n"/>
      <c r="N333" s="30" t="n"/>
      <c r="O333" s="87" t="n"/>
      <c r="P333" s="30" t="n"/>
    </row>
    <row r="334">
      <c r="A334" s="30" t="n"/>
      <c r="B334" s="30" t="n"/>
      <c r="C334" s="30" t="n"/>
      <c r="D334" s="30" t="n"/>
      <c r="E334" s="30" t="n"/>
      <c r="F334" s="87" t="n"/>
      <c r="G334" s="87" t="n"/>
      <c r="H334" s="54">
        <f>IF(A334="","",IF(G334&lt;TODAY(),"期限切れ",IF(G334-TODAY()&lt;=30,"30日以内に期限到来","有効")))</f>
        <v/>
      </c>
      <c r="I334" s="30" t="n"/>
      <c r="J334" s="30" t="n"/>
      <c r="K334" s="30" t="n"/>
      <c r="L334" s="89" t="n"/>
      <c r="M334" s="30" t="n"/>
      <c r="N334" s="30" t="n"/>
      <c r="O334" s="87" t="n"/>
      <c r="P334" s="30" t="n"/>
    </row>
    <row r="335">
      <c r="A335" s="30" t="n"/>
      <c r="B335" s="30" t="n"/>
      <c r="C335" s="30" t="n"/>
      <c r="D335" s="30" t="n"/>
      <c r="E335" s="30" t="n"/>
      <c r="F335" s="87" t="n"/>
      <c r="G335" s="87" t="n"/>
      <c r="H335" s="54">
        <f>IF(A335="","",IF(G335&lt;TODAY(),"期限切れ",IF(G335-TODAY()&lt;=30,"30日以内に期限到来","有効")))</f>
        <v/>
      </c>
      <c r="I335" s="30" t="n"/>
      <c r="J335" s="30" t="n"/>
      <c r="K335" s="30" t="n"/>
      <c r="L335" s="89" t="n"/>
      <c r="M335" s="30" t="n"/>
      <c r="N335" s="30" t="n"/>
      <c r="O335" s="87" t="n"/>
      <c r="P335" s="30" t="n"/>
    </row>
    <row r="336">
      <c r="A336" s="30" t="n"/>
      <c r="B336" s="30" t="n"/>
      <c r="C336" s="30" t="n"/>
      <c r="D336" s="30" t="n"/>
      <c r="E336" s="30" t="n"/>
      <c r="F336" s="87" t="n"/>
      <c r="G336" s="87" t="n"/>
      <c r="H336" s="54">
        <f>IF(A336="","",IF(G336&lt;TODAY(),"期限切れ",IF(G336-TODAY()&lt;=30,"30日以内に期限到来","有効")))</f>
        <v/>
      </c>
      <c r="I336" s="30" t="n"/>
      <c r="J336" s="30" t="n"/>
      <c r="K336" s="30" t="n"/>
      <c r="L336" s="89" t="n"/>
      <c r="M336" s="30" t="n"/>
      <c r="N336" s="30" t="n"/>
      <c r="O336" s="87" t="n"/>
      <c r="P336" s="30" t="n"/>
    </row>
    <row r="337">
      <c r="A337" s="30" t="n"/>
      <c r="B337" s="30" t="n"/>
      <c r="C337" s="30" t="n"/>
      <c r="D337" s="30" t="n"/>
      <c r="E337" s="30" t="n"/>
      <c r="F337" s="87" t="n"/>
      <c r="G337" s="87" t="n"/>
      <c r="H337" s="54">
        <f>IF(A337="","",IF(G337&lt;TODAY(),"期限切れ",IF(G337-TODAY()&lt;=30,"30日以内に期限到来","有効")))</f>
        <v/>
      </c>
      <c r="I337" s="30" t="n"/>
      <c r="J337" s="30" t="n"/>
      <c r="K337" s="30" t="n"/>
      <c r="L337" s="89" t="n"/>
      <c r="M337" s="30" t="n"/>
      <c r="N337" s="30" t="n"/>
      <c r="O337" s="87" t="n"/>
      <c r="P337" s="30" t="n"/>
    </row>
    <row r="338">
      <c r="A338" s="30" t="n"/>
      <c r="B338" s="30" t="n"/>
      <c r="C338" s="30" t="n"/>
      <c r="D338" s="30" t="n"/>
      <c r="E338" s="30" t="n"/>
      <c r="F338" s="87" t="n"/>
      <c r="G338" s="87" t="n"/>
      <c r="H338" s="54">
        <f>IF(A338="","",IF(G338&lt;TODAY(),"期限切れ",IF(G338-TODAY()&lt;=30,"30日以内に期限到来","有効")))</f>
        <v/>
      </c>
      <c r="I338" s="30" t="n"/>
      <c r="J338" s="30" t="n"/>
      <c r="K338" s="30" t="n"/>
      <c r="L338" s="89" t="n"/>
      <c r="M338" s="30" t="n"/>
      <c r="N338" s="30" t="n"/>
      <c r="O338" s="87" t="n"/>
      <c r="P338" s="30" t="n"/>
    </row>
    <row r="339">
      <c r="A339" s="30" t="n"/>
      <c r="B339" s="30" t="n"/>
      <c r="C339" s="30" t="n"/>
      <c r="D339" s="30" t="n"/>
      <c r="E339" s="30" t="n"/>
      <c r="F339" s="87" t="n"/>
      <c r="G339" s="87" t="n"/>
      <c r="H339" s="54">
        <f>IF(A339="","",IF(G339&lt;TODAY(),"期限切れ",IF(G339-TODAY()&lt;=30,"30日以内に期限到来","有効")))</f>
        <v/>
      </c>
      <c r="I339" s="30" t="n"/>
      <c r="J339" s="30" t="n"/>
      <c r="K339" s="30" t="n"/>
      <c r="L339" s="89" t="n"/>
      <c r="M339" s="30" t="n"/>
      <c r="N339" s="30" t="n"/>
      <c r="O339" s="87" t="n"/>
      <c r="P339" s="30" t="n"/>
    </row>
    <row r="340">
      <c r="A340" s="30" t="n"/>
      <c r="B340" s="30" t="n"/>
      <c r="C340" s="30" t="n"/>
      <c r="D340" s="30" t="n"/>
      <c r="E340" s="30" t="n"/>
      <c r="F340" s="87" t="n"/>
      <c r="G340" s="87" t="n"/>
      <c r="H340" s="54">
        <f>IF(A340="","",IF(G340&lt;TODAY(),"期限切れ",IF(G340-TODAY()&lt;=30,"30日以内に期限到来","有効")))</f>
        <v/>
      </c>
      <c r="I340" s="30" t="n"/>
      <c r="J340" s="30" t="n"/>
      <c r="K340" s="30" t="n"/>
      <c r="L340" s="89" t="n"/>
      <c r="M340" s="30" t="n"/>
      <c r="N340" s="30" t="n"/>
      <c r="O340" s="87" t="n"/>
      <c r="P340" s="30" t="n"/>
    </row>
    <row r="341">
      <c r="A341" s="30" t="n"/>
      <c r="B341" s="30" t="n"/>
      <c r="C341" s="30" t="n"/>
      <c r="D341" s="30" t="n"/>
      <c r="E341" s="30" t="n"/>
      <c r="F341" s="87" t="n"/>
      <c r="G341" s="87" t="n"/>
      <c r="H341" s="54">
        <f>IF(A341="","",IF(G341&lt;TODAY(),"期限切れ",IF(G341-TODAY()&lt;=30,"30日以内に期限到来","有効")))</f>
        <v/>
      </c>
      <c r="I341" s="30" t="n"/>
      <c r="J341" s="30" t="n"/>
      <c r="K341" s="30" t="n"/>
      <c r="L341" s="89" t="n"/>
      <c r="M341" s="30" t="n"/>
      <c r="N341" s="30" t="n"/>
      <c r="O341" s="87" t="n"/>
      <c r="P341" s="30" t="n"/>
    </row>
    <row r="342">
      <c r="A342" s="30" t="n"/>
      <c r="B342" s="30" t="n"/>
      <c r="C342" s="30" t="n"/>
      <c r="D342" s="30" t="n"/>
      <c r="E342" s="30" t="n"/>
      <c r="F342" s="87" t="n"/>
      <c r="G342" s="87" t="n"/>
      <c r="H342" s="54">
        <f>IF(A342="","",IF(G342&lt;TODAY(),"期限切れ",IF(G342-TODAY()&lt;=30,"30日以内に期限到来","有効")))</f>
        <v/>
      </c>
      <c r="I342" s="30" t="n"/>
      <c r="J342" s="30" t="n"/>
      <c r="K342" s="30" t="n"/>
      <c r="L342" s="89" t="n"/>
      <c r="M342" s="30" t="n"/>
      <c r="N342" s="30" t="n"/>
      <c r="O342" s="87" t="n"/>
      <c r="P342" s="30" t="n"/>
    </row>
    <row r="343">
      <c r="A343" s="30" t="n"/>
      <c r="B343" s="30" t="n"/>
      <c r="C343" s="30" t="n"/>
      <c r="D343" s="30" t="n"/>
      <c r="E343" s="30" t="n"/>
      <c r="F343" s="87" t="n"/>
      <c r="G343" s="87" t="n"/>
      <c r="H343" s="54">
        <f>IF(A343="","",IF(G343&lt;TODAY(),"期限切れ",IF(G343-TODAY()&lt;=30,"30日以内に期限到来","有効")))</f>
        <v/>
      </c>
      <c r="I343" s="30" t="n"/>
      <c r="J343" s="30" t="n"/>
      <c r="K343" s="30" t="n"/>
      <c r="L343" s="89" t="n"/>
      <c r="M343" s="30" t="n"/>
      <c r="N343" s="30" t="n"/>
      <c r="O343" s="87" t="n"/>
      <c r="P343" s="30" t="n"/>
    </row>
    <row r="344">
      <c r="A344" s="30" t="n"/>
      <c r="B344" s="30" t="n"/>
      <c r="C344" s="30" t="n"/>
      <c r="D344" s="30" t="n"/>
      <c r="E344" s="30" t="n"/>
      <c r="F344" s="87" t="n"/>
      <c r="G344" s="87" t="n"/>
      <c r="H344" s="54">
        <f>IF(A344="","",IF(G344&lt;TODAY(),"期限切れ",IF(G344-TODAY()&lt;=30,"30日以内に期限到来","有効")))</f>
        <v/>
      </c>
      <c r="I344" s="30" t="n"/>
      <c r="J344" s="30" t="n"/>
      <c r="K344" s="30" t="n"/>
      <c r="L344" s="89" t="n"/>
      <c r="M344" s="30" t="n"/>
      <c r="N344" s="30" t="n"/>
      <c r="O344" s="87" t="n"/>
      <c r="P344" s="30" t="n"/>
    </row>
    <row r="345">
      <c r="A345" s="30" t="n"/>
      <c r="B345" s="30" t="n"/>
      <c r="C345" s="30" t="n"/>
      <c r="D345" s="30" t="n"/>
      <c r="E345" s="30" t="n"/>
      <c r="F345" s="87" t="n"/>
      <c r="G345" s="87" t="n"/>
      <c r="H345" s="54">
        <f>IF(A345="","",IF(G345&lt;TODAY(),"期限切れ",IF(G345-TODAY()&lt;=30,"30日以内に期限到来","有効")))</f>
        <v/>
      </c>
      <c r="I345" s="30" t="n"/>
      <c r="J345" s="30" t="n"/>
      <c r="K345" s="30" t="n"/>
      <c r="L345" s="89" t="n"/>
      <c r="M345" s="30" t="n"/>
      <c r="N345" s="30" t="n"/>
      <c r="O345" s="87" t="n"/>
      <c r="P345" s="30" t="n"/>
    </row>
    <row r="346">
      <c r="A346" s="30" t="n"/>
      <c r="B346" s="30" t="n"/>
      <c r="C346" s="30" t="n"/>
      <c r="D346" s="30" t="n"/>
      <c r="E346" s="30" t="n"/>
      <c r="F346" s="87" t="n"/>
      <c r="G346" s="87" t="n"/>
      <c r="H346" s="54">
        <f>IF(A346="","",IF(G346&lt;TODAY(),"期限切れ",IF(G346-TODAY()&lt;=30,"30日以内に期限到来","有効")))</f>
        <v/>
      </c>
      <c r="I346" s="30" t="n"/>
      <c r="J346" s="30" t="n"/>
      <c r="K346" s="30" t="n"/>
      <c r="L346" s="89" t="n"/>
      <c r="M346" s="30" t="n"/>
      <c r="N346" s="30" t="n"/>
      <c r="O346" s="87" t="n"/>
      <c r="P346" s="30" t="n"/>
    </row>
    <row r="347">
      <c r="A347" s="30" t="n"/>
      <c r="B347" s="30" t="n"/>
      <c r="C347" s="30" t="n"/>
      <c r="D347" s="30" t="n"/>
      <c r="E347" s="30" t="n"/>
      <c r="F347" s="87" t="n"/>
      <c r="G347" s="87" t="n"/>
      <c r="H347" s="54">
        <f>IF(A347="","",IF(G347&lt;TODAY(),"期限切れ",IF(G347-TODAY()&lt;=30,"30日以内に期限到来","有効")))</f>
        <v/>
      </c>
      <c r="I347" s="30" t="n"/>
      <c r="J347" s="30" t="n"/>
      <c r="K347" s="30" t="n"/>
      <c r="L347" s="89" t="n"/>
      <c r="M347" s="30" t="n"/>
      <c r="N347" s="30" t="n"/>
      <c r="O347" s="87" t="n"/>
      <c r="P347" s="30" t="n"/>
    </row>
    <row r="348">
      <c r="A348" s="30" t="n"/>
      <c r="B348" s="30" t="n"/>
      <c r="C348" s="30" t="n"/>
      <c r="D348" s="30" t="n"/>
      <c r="E348" s="30" t="n"/>
      <c r="F348" s="87" t="n"/>
      <c r="G348" s="87" t="n"/>
      <c r="H348" s="54">
        <f>IF(A348="","",IF(G348&lt;TODAY(),"期限切れ",IF(G348-TODAY()&lt;=30,"30日以内に期限到来","有効")))</f>
        <v/>
      </c>
      <c r="I348" s="30" t="n"/>
      <c r="J348" s="30" t="n"/>
      <c r="K348" s="30" t="n"/>
      <c r="L348" s="89" t="n"/>
      <c r="M348" s="30" t="n"/>
      <c r="N348" s="30" t="n"/>
      <c r="O348" s="87" t="n"/>
      <c r="P348" s="30" t="n"/>
    </row>
    <row r="349">
      <c r="A349" s="30" t="n"/>
      <c r="B349" s="30" t="n"/>
      <c r="C349" s="30" t="n"/>
      <c r="D349" s="30" t="n"/>
      <c r="E349" s="30" t="n"/>
      <c r="F349" s="87" t="n"/>
      <c r="G349" s="87" t="n"/>
      <c r="H349" s="54">
        <f>IF(A349="","",IF(G349&lt;TODAY(),"期限切れ",IF(G349-TODAY()&lt;=30,"30日以内に期限到来","有効")))</f>
        <v/>
      </c>
      <c r="I349" s="30" t="n"/>
      <c r="J349" s="30" t="n"/>
      <c r="K349" s="30" t="n"/>
      <c r="L349" s="89" t="n"/>
      <c r="M349" s="30" t="n"/>
      <c r="N349" s="30" t="n"/>
      <c r="O349" s="87" t="n"/>
      <c r="P349" s="30" t="n"/>
    </row>
    <row r="350">
      <c r="A350" s="30" t="n"/>
      <c r="B350" s="30" t="n"/>
      <c r="C350" s="30" t="n"/>
      <c r="D350" s="30" t="n"/>
      <c r="E350" s="30" t="n"/>
      <c r="F350" s="87" t="n"/>
      <c r="G350" s="87" t="n"/>
      <c r="H350" s="54">
        <f>IF(A350="","",IF(G350&lt;TODAY(),"期限切れ",IF(G350-TODAY()&lt;=30,"30日以内に期限到来","有効")))</f>
        <v/>
      </c>
      <c r="I350" s="30" t="n"/>
      <c r="J350" s="30" t="n"/>
      <c r="K350" s="30" t="n"/>
      <c r="L350" s="89" t="n"/>
      <c r="M350" s="30" t="n"/>
      <c r="N350" s="30" t="n"/>
      <c r="O350" s="87" t="n"/>
      <c r="P350" s="30" t="n"/>
    </row>
    <row r="351">
      <c r="A351" s="30" t="n"/>
      <c r="B351" s="30" t="n"/>
      <c r="C351" s="30" t="n"/>
      <c r="D351" s="30" t="n"/>
      <c r="E351" s="30" t="n"/>
      <c r="F351" s="87" t="n"/>
      <c r="G351" s="87" t="n"/>
      <c r="H351" s="54">
        <f>IF(A351="","",IF(G351&lt;TODAY(),"期限切れ",IF(G351-TODAY()&lt;=30,"30日以内に期限到来","有効")))</f>
        <v/>
      </c>
      <c r="I351" s="30" t="n"/>
      <c r="J351" s="30" t="n"/>
      <c r="K351" s="30" t="n"/>
      <c r="L351" s="89" t="n"/>
      <c r="M351" s="30" t="n"/>
      <c r="N351" s="30" t="n"/>
      <c r="O351" s="87" t="n"/>
      <c r="P351" s="30" t="n"/>
    </row>
    <row r="352">
      <c r="A352" s="30" t="n"/>
      <c r="B352" s="30" t="n"/>
      <c r="C352" s="30" t="n"/>
      <c r="D352" s="30" t="n"/>
      <c r="E352" s="30" t="n"/>
      <c r="F352" s="87" t="n"/>
      <c r="G352" s="87" t="n"/>
      <c r="H352" s="54">
        <f>IF(A352="","",IF(G352&lt;TODAY(),"期限切れ",IF(G352-TODAY()&lt;=30,"30日以内に期限到来","有効")))</f>
        <v/>
      </c>
      <c r="I352" s="30" t="n"/>
      <c r="J352" s="30" t="n"/>
      <c r="K352" s="30" t="n"/>
      <c r="L352" s="89" t="n"/>
      <c r="M352" s="30" t="n"/>
      <c r="N352" s="30" t="n"/>
      <c r="O352" s="87" t="n"/>
      <c r="P352" s="30" t="n"/>
    </row>
    <row r="353">
      <c r="A353" s="30" t="n"/>
      <c r="B353" s="30" t="n"/>
      <c r="C353" s="30" t="n"/>
      <c r="D353" s="30" t="n"/>
      <c r="E353" s="30" t="n"/>
      <c r="F353" s="87" t="n"/>
      <c r="G353" s="87" t="n"/>
      <c r="H353" s="54">
        <f>IF(A353="","",IF(G353&lt;TODAY(),"期限切れ",IF(G353-TODAY()&lt;=30,"30日以内に期限到来","有効")))</f>
        <v/>
      </c>
      <c r="I353" s="30" t="n"/>
      <c r="J353" s="30" t="n"/>
      <c r="K353" s="30" t="n"/>
      <c r="L353" s="89" t="n"/>
      <c r="M353" s="30" t="n"/>
      <c r="N353" s="30" t="n"/>
      <c r="O353" s="87" t="n"/>
      <c r="P353" s="30" t="n"/>
    </row>
    <row r="354">
      <c r="A354" s="30" t="n"/>
      <c r="B354" s="30" t="n"/>
      <c r="C354" s="30" t="n"/>
      <c r="D354" s="30" t="n"/>
      <c r="E354" s="30" t="n"/>
      <c r="F354" s="87" t="n"/>
      <c r="G354" s="87" t="n"/>
      <c r="H354" s="54">
        <f>IF(A354="","",IF(G354&lt;TODAY(),"期限切れ",IF(G354-TODAY()&lt;=30,"30日以内に期限到来","有効")))</f>
        <v/>
      </c>
      <c r="I354" s="30" t="n"/>
      <c r="J354" s="30" t="n"/>
      <c r="K354" s="30" t="n"/>
      <c r="L354" s="89" t="n"/>
      <c r="M354" s="30" t="n"/>
      <c r="N354" s="30" t="n"/>
      <c r="O354" s="87" t="n"/>
      <c r="P354" s="30" t="n"/>
    </row>
    <row r="355">
      <c r="A355" s="30" t="n"/>
      <c r="B355" s="30" t="n"/>
      <c r="C355" s="30" t="n"/>
      <c r="D355" s="30" t="n"/>
      <c r="E355" s="30" t="n"/>
      <c r="F355" s="87" t="n"/>
      <c r="G355" s="87" t="n"/>
      <c r="H355" s="54">
        <f>IF(A355="","",IF(G355&lt;TODAY(),"期限切れ",IF(G355-TODAY()&lt;=30,"30日以内に期限到来","有効")))</f>
        <v/>
      </c>
      <c r="I355" s="30" t="n"/>
      <c r="J355" s="30" t="n"/>
      <c r="K355" s="30" t="n"/>
      <c r="L355" s="89" t="n"/>
      <c r="M355" s="30" t="n"/>
      <c r="N355" s="30" t="n"/>
      <c r="O355" s="87" t="n"/>
      <c r="P355" s="30" t="n"/>
    </row>
    <row r="356">
      <c r="A356" s="30" t="n"/>
      <c r="B356" s="30" t="n"/>
      <c r="C356" s="30" t="n"/>
      <c r="D356" s="30" t="n"/>
      <c r="E356" s="30" t="n"/>
      <c r="F356" s="87" t="n"/>
      <c r="G356" s="87" t="n"/>
      <c r="H356" s="54">
        <f>IF(A356="","",IF(G356&lt;TODAY(),"期限切れ",IF(G356-TODAY()&lt;=30,"30日以内に期限到来","有効")))</f>
        <v/>
      </c>
      <c r="I356" s="30" t="n"/>
      <c r="J356" s="30" t="n"/>
      <c r="K356" s="30" t="n"/>
      <c r="L356" s="89" t="n"/>
      <c r="M356" s="30" t="n"/>
      <c r="N356" s="30" t="n"/>
      <c r="O356" s="87" t="n"/>
      <c r="P356" s="30" t="n"/>
    </row>
    <row r="357">
      <c r="A357" s="30" t="n"/>
      <c r="B357" s="30" t="n"/>
      <c r="C357" s="30" t="n"/>
      <c r="D357" s="30" t="n"/>
      <c r="E357" s="30" t="n"/>
      <c r="F357" s="87" t="n"/>
      <c r="G357" s="87" t="n"/>
      <c r="H357" s="54">
        <f>IF(A357="","",IF(G357&lt;TODAY(),"期限切れ",IF(G357-TODAY()&lt;=30,"30日以内に期限到来","有効")))</f>
        <v/>
      </c>
      <c r="I357" s="30" t="n"/>
      <c r="J357" s="30" t="n"/>
      <c r="K357" s="30" t="n"/>
      <c r="L357" s="89" t="n"/>
      <c r="M357" s="30" t="n"/>
      <c r="N357" s="30" t="n"/>
      <c r="O357" s="87" t="n"/>
      <c r="P357" s="30" t="n"/>
    </row>
    <row r="358">
      <c r="A358" s="30" t="n"/>
      <c r="B358" s="30" t="n"/>
      <c r="C358" s="30" t="n"/>
      <c r="D358" s="30" t="n"/>
      <c r="E358" s="30" t="n"/>
      <c r="F358" s="87" t="n"/>
      <c r="G358" s="87" t="n"/>
      <c r="H358" s="54">
        <f>IF(A358="","",IF(G358&lt;TODAY(),"期限切れ",IF(G358-TODAY()&lt;=30,"30日以内に期限到来","有効")))</f>
        <v/>
      </c>
      <c r="I358" s="30" t="n"/>
      <c r="J358" s="30" t="n"/>
      <c r="K358" s="30" t="n"/>
      <c r="L358" s="89" t="n"/>
      <c r="M358" s="30" t="n"/>
      <c r="N358" s="30" t="n"/>
      <c r="O358" s="87" t="n"/>
      <c r="P358" s="30" t="n"/>
    </row>
    <row r="359">
      <c r="A359" s="30" t="n"/>
      <c r="B359" s="30" t="n"/>
      <c r="C359" s="30" t="n"/>
      <c r="D359" s="30" t="n"/>
      <c r="E359" s="30" t="n"/>
      <c r="F359" s="87" t="n"/>
      <c r="G359" s="87" t="n"/>
      <c r="H359" s="54">
        <f>IF(A359="","",IF(G359&lt;TODAY(),"期限切れ",IF(G359-TODAY()&lt;=30,"30日以内に期限到来","有効")))</f>
        <v/>
      </c>
      <c r="I359" s="30" t="n"/>
      <c r="J359" s="30" t="n"/>
      <c r="K359" s="30" t="n"/>
      <c r="L359" s="89" t="n"/>
      <c r="M359" s="30" t="n"/>
      <c r="N359" s="30" t="n"/>
      <c r="O359" s="87" t="n"/>
      <c r="P359" s="30" t="n"/>
    </row>
    <row r="360">
      <c r="A360" s="30" t="n"/>
      <c r="B360" s="30" t="n"/>
      <c r="C360" s="30" t="n"/>
      <c r="D360" s="30" t="n"/>
      <c r="E360" s="30" t="n"/>
      <c r="F360" s="87" t="n"/>
      <c r="G360" s="87" t="n"/>
      <c r="H360" s="54">
        <f>IF(A360="","",IF(G360&lt;TODAY(),"期限切れ",IF(G360-TODAY()&lt;=30,"30日以内に期限到来","有効")))</f>
        <v/>
      </c>
      <c r="I360" s="30" t="n"/>
      <c r="J360" s="30" t="n"/>
      <c r="K360" s="30" t="n"/>
      <c r="L360" s="89" t="n"/>
      <c r="M360" s="30" t="n"/>
      <c r="N360" s="30" t="n"/>
      <c r="O360" s="87" t="n"/>
      <c r="P360" s="30" t="n"/>
    </row>
    <row r="361">
      <c r="A361" s="30" t="n"/>
      <c r="B361" s="30" t="n"/>
      <c r="C361" s="30" t="n"/>
      <c r="D361" s="30" t="n"/>
      <c r="E361" s="30" t="n"/>
      <c r="F361" s="87" t="n"/>
      <c r="G361" s="87" t="n"/>
      <c r="H361" s="54">
        <f>IF(A361="","",IF(G361&lt;TODAY(),"期限切れ",IF(G361-TODAY()&lt;=30,"30日以内に期限到来","有効")))</f>
        <v/>
      </c>
      <c r="I361" s="30" t="n"/>
      <c r="J361" s="30" t="n"/>
      <c r="K361" s="30" t="n"/>
      <c r="L361" s="89" t="n"/>
      <c r="M361" s="30" t="n"/>
      <c r="N361" s="30" t="n"/>
      <c r="O361" s="87" t="n"/>
      <c r="P361" s="30" t="n"/>
    </row>
    <row r="362">
      <c r="A362" s="30" t="n"/>
      <c r="B362" s="30" t="n"/>
      <c r="C362" s="30" t="n"/>
      <c r="D362" s="30" t="n"/>
      <c r="E362" s="30" t="n"/>
      <c r="F362" s="87" t="n"/>
      <c r="G362" s="87" t="n"/>
      <c r="H362" s="54">
        <f>IF(A362="","",IF(G362&lt;TODAY(),"期限切れ",IF(G362-TODAY()&lt;=30,"30日以内に期限到来","有効")))</f>
        <v/>
      </c>
      <c r="I362" s="30" t="n"/>
      <c r="J362" s="30" t="n"/>
      <c r="K362" s="30" t="n"/>
      <c r="L362" s="89" t="n"/>
      <c r="M362" s="30" t="n"/>
      <c r="N362" s="30" t="n"/>
      <c r="O362" s="87" t="n"/>
      <c r="P362" s="30" t="n"/>
    </row>
    <row r="363">
      <c r="A363" s="30" t="n"/>
      <c r="B363" s="30" t="n"/>
      <c r="C363" s="30" t="n"/>
      <c r="D363" s="30" t="n"/>
      <c r="E363" s="30" t="n"/>
      <c r="F363" s="87" t="n"/>
      <c r="G363" s="87" t="n"/>
      <c r="H363" s="54">
        <f>IF(A363="","",IF(G363&lt;TODAY(),"期限切れ",IF(G363-TODAY()&lt;=30,"30日以内に期限到来","有効")))</f>
        <v/>
      </c>
      <c r="I363" s="30" t="n"/>
      <c r="J363" s="30" t="n"/>
      <c r="K363" s="30" t="n"/>
      <c r="L363" s="89" t="n"/>
      <c r="M363" s="30" t="n"/>
      <c r="N363" s="30" t="n"/>
      <c r="O363" s="87" t="n"/>
      <c r="P363" s="30" t="n"/>
    </row>
    <row r="364">
      <c r="A364" s="30" t="n"/>
      <c r="B364" s="30" t="n"/>
      <c r="C364" s="30" t="n"/>
      <c r="D364" s="30" t="n"/>
      <c r="E364" s="30" t="n"/>
      <c r="F364" s="87" t="n"/>
      <c r="G364" s="87" t="n"/>
      <c r="H364" s="54">
        <f>IF(A364="","",IF(G364&lt;TODAY(),"期限切れ",IF(G364-TODAY()&lt;=30,"30日以内に期限到来","有効")))</f>
        <v/>
      </c>
      <c r="I364" s="30" t="n"/>
      <c r="J364" s="30" t="n"/>
      <c r="K364" s="30" t="n"/>
      <c r="L364" s="89" t="n"/>
      <c r="M364" s="30" t="n"/>
      <c r="N364" s="30" t="n"/>
      <c r="O364" s="87" t="n"/>
      <c r="P364" s="30" t="n"/>
    </row>
    <row r="365">
      <c r="A365" s="30" t="n"/>
      <c r="B365" s="30" t="n"/>
      <c r="C365" s="30" t="n"/>
      <c r="D365" s="30" t="n"/>
      <c r="E365" s="30" t="n"/>
      <c r="F365" s="87" t="n"/>
      <c r="G365" s="87" t="n"/>
      <c r="H365" s="54">
        <f>IF(A365="","",IF(G365&lt;TODAY(),"期限切れ",IF(G365-TODAY()&lt;=30,"30日以内に期限到来","有効")))</f>
        <v/>
      </c>
      <c r="I365" s="30" t="n"/>
      <c r="J365" s="30" t="n"/>
      <c r="K365" s="30" t="n"/>
      <c r="L365" s="89" t="n"/>
      <c r="M365" s="30" t="n"/>
      <c r="N365" s="30" t="n"/>
      <c r="O365" s="87" t="n"/>
      <c r="P365" s="30" t="n"/>
    </row>
    <row r="366">
      <c r="A366" s="30" t="n"/>
      <c r="B366" s="30" t="n"/>
      <c r="C366" s="30" t="n"/>
      <c r="D366" s="30" t="n"/>
      <c r="E366" s="30" t="n"/>
      <c r="F366" s="87" t="n"/>
      <c r="G366" s="87" t="n"/>
      <c r="H366" s="54">
        <f>IF(A366="","",IF(G366&lt;TODAY(),"期限切れ",IF(G366-TODAY()&lt;=30,"30日以内に期限到来","有効")))</f>
        <v/>
      </c>
      <c r="I366" s="30" t="n"/>
      <c r="J366" s="30" t="n"/>
      <c r="K366" s="30" t="n"/>
      <c r="L366" s="89" t="n"/>
      <c r="M366" s="30" t="n"/>
      <c r="N366" s="30" t="n"/>
      <c r="O366" s="87" t="n"/>
      <c r="P366" s="30" t="n"/>
    </row>
    <row r="367">
      <c r="A367" s="30" t="n"/>
      <c r="B367" s="30" t="n"/>
      <c r="C367" s="30" t="n"/>
      <c r="D367" s="30" t="n"/>
      <c r="E367" s="30" t="n"/>
      <c r="F367" s="87" t="n"/>
      <c r="G367" s="87" t="n"/>
      <c r="H367" s="54">
        <f>IF(A367="","",IF(G367&lt;TODAY(),"期限切れ",IF(G367-TODAY()&lt;=30,"30日以内に期限到来","有効")))</f>
        <v/>
      </c>
      <c r="I367" s="30" t="n"/>
      <c r="J367" s="30" t="n"/>
      <c r="K367" s="30" t="n"/>
      <c r="L367" s="89" t="n"/>
      <c r="M367" s="30" t="n"/>
      <c r="N367" s="30" t="n"/>
      <c r="O367" s="87" t="n"/>
      <c r="P367" s="30" t="n"/>
    </row>
    <row r="368">
      <c r="A368" s="30" t="n"/>
      <c r="B368" s="30" t="n"/>
      <c r="C368" s="30" t="n"/>
      <c r="D368" s="30" t="n"/>
      <c r="E368" s="30" t="n"/>
      <c r="F368" s="87" t="n"/>
      <c r="G368" s="87" t="n"/>
      <c r="H368" s="54">
        <f>IF(A368="","",IF(G368&lt;TODAY(),"期限切れ",IF(G368-TODAY()&lt;=30,"30日以内に期限到来","有効")))</f>
        <v/>
      </c>
      <c r="I368" s="30" t="n"/>
      <c r="J368" s="30" t="n"/>
      <c r="K368" s="30" t="n"/>
      <c r="L368" s="89" t="n"/>
      <c r="M368" s="30" t="n"/>
      <c r="N368" s="30" t="n"/>
      <c r="O368" s="87" t="n"/>
      <c r="P368" s="30" t="n"/>
    </row>
    <row r="369">
      <c r="A369" s="30" t="n"/>
      <c r="B369" s="30" t="n"/>
      <c r="C369" s="30" t="n"/>
      <c r="D369" s="30" t="n"/>
      <c r="E369" s="30" t="n"/>
      <c r="F369" s="87" t="n"/>
      <c r="G369" s="87" t="n"/>
      <c r="H369" s="54">
        <f>IF(A369="","",IF(G369&lt;TODAY(),"期限切れ",IF(G369-TODAY()&lt;=30,"30日以内に期限到来","有効")))</f>
        <v/>
      </c>
      <c r="I369" s="30" t="n"/>
      <c r="J369" s="30" t="n"/>
      <c r="K369" s="30" t="n"/>
      <c r="L369" s="89" t="n"/>
      <c r="M369" s="30" t="n"/>
      <c r="N369" s="30" t="n"/>
      <c r="O369" s="87" t="n"/>
      <c r="P369" s="30" t="n"/>
    </row>
    <row r="370">
      <c r="A370" s="30" t="n"/>
      <c r="B370" s="30" t="n"/>
      <c r="C370" s="30" t="n"/>
      <c r="D370" s="30" t="n"/>
      <c r="E370" s="30" t="n"/>
      <c r="F370" s="87" t="n"/>
      <c r="G370" s="87" t="n"/>
      <c r="H370" s="54">
        <f>IF(A370="","",IF(G370&lt;TODAY(),"期限切れ",IF(G370-TODAY()&lt;=30,"30日以内に期限到来","有効")))</f>
        <v/>
      </c>
      <c r="I370" s="30" t="n"/>
      <c r="J370" s="30" t="n"/>
      <c r="K370" s="30" t="n"/>
      <c r="L370" s="89" t="n"/>
      <c r="M370" s="30" t="n"/>
      <c r="N370" s="30" t="n"/>
      <c r="O370" s="87" t="n"/>
      <c r="P370" s="30" t="n"/>
    </row>
    <row r="371">
      <c r="A371" s="30" t="n"/>
      <c r="B371" s="30" t="n"/>
      <c r="C371" s="30" t="n"/>
      <c r="D371" s="30" t="n"/>
      <c r="E371" s="30" t="n"/>
      <c r="F371" s="87" t="n"/>
      <c r="G371" s="87" t="n"/>
      <c r="H371" s="54">
        <f>IF(A371="","",IF(G371&lt;TODAY(),"期限切れ",IF(G371-TODAY()&lt;=30,"30日以内に期限到来","有効")))</f>
        <v/>
      </c>
      <c r="I371" s="30" t="n"/>
      <c r="J371" s="30" t="n"/>
      <c r="K371" s="30" t="n"/>
      <c r="L371" s="89" t="n"/>
      <c r="M371" s="30" t="n"/>
      <c r="N371" s="30" t="n"/>
      <c r="O371" s="87" t="n"/>
      <c r="P371" s="30" t="n"/>
    </row>
    <row r="372">
      <c r="A372" s="30" t="n"/>
      <c r="B372" s="30" t="n"/>
      <c r="C372" s="30" t="n"/>
      <c r="D372" s="30" t="n"/>
      <c r="E372" s="30" t="n"/>
      <c r="F372" s="87" t="n"/>
      <c r="G372" s="87" t="n"/>
      <c r="H372" s="54">
        <f>IF(A372="","",IF(G372&lt;TODAY(),"期限切れ",IF(G372-TODAY()&lt;=30,"30日以内に期限到来","有効")))</f>
        <v/>
      </c>
      <c r="I372" s="30" t="n"/>
      <c r="J372" s="30" t="n"/>
      <c r="K372" s="30" t="n"/>
      <c r="L372" s="89" t="n"/>
      <c r="M372" s="30" t="n"/>
      <c r="N372" s="30" t="n"/>
      <c r="O372" s="87" t="n"/>
      <c r="P372" s="30" t="n"/>
    </row>
    <row r="373">
      <c r="A373" s="30" t="n"/>
      <c r="B373" s="30" t="n"/>
      <c r="C373" s="30" t="n"/>
      <c r="D373" s="30" t="n"/>
      <c r="E373" s="30" t="n"/>
      <c r="F373" s="87" t="n"/>
      <c r="G373" s="87" t="n"/>
      <c r="H373" s="54">
        <f>IF(A373="","",IF(G373&lt;TODAY(),"期限切れ",IF(G373-TODAY()&lt;=30,"30日以内に期限到来","有効")))</f>
        <v/>
      </c>
      <c r="I373" s="30" t="n"/>
      <c r="J373" s="30" t="n"/>
      <c r="K373" s="30" t="n"/>
      <c r="L373" s="89" t="n"/>
      <c r="M373" s="30" t="n"/>
      <c r="N373" s="30" t="n"/>
      <c r="O373" s="87" t="n"/>
      <c r="P373" s="30" t="n"/>
    </row>
    <row r="374">
      <c r="A374" s="30" t="n"/>
      <c r="B374" s="30" t="n"/>
      <c r="C374" s="30" t="n"/>
      <c r="D374" s="30" t="n"/>
      <c r="E374" s="30" t="n"/>
      <c r="F374" s="87" t="n"/>
      <c r="G374" s="87" t="n"/>
      <c r="H374" s="54">
        <f>IF(A374="","",IF(G374&lt;TODAY(),"期限切れ",IF(G374-TODAY()&lt;=30,"30日以内に期限到来","有効")))</f>
        <v/>
      </c>
      <c r="I374" s="30" t="n"/>
      <c r="J374" s="30" t="n"/>
      <c r="K374" s="30" t="n"/>
      <c r="L374" s="89" t="n"/>
      <c r="M374" s="30" t="n"/>
      <c r="N374" s="30" t="n"/>
      <c r="O374" s="87" t="n"/>
      <c r="P374" s="30" t="n"/>
    </row>
    <row r="375">
      <c r="A375" s="30" t="n"/>
      <c r="B375" s="30" t="n"/>
      <c r="C375" s="30" t="n"/>
      <c r="D375" s="30" t="n"/>
      <c r="E375" s="30" t="n"/>
      <c r="F375" s="87" t="n"/>
      <c r="G375" s="87" t="n"/>
      <c r="H375" s="54">
        <f>IF(A375="","",IF(G375&lt;TODAY(),"期限切れ",IF(G375-TODAY()&lt;=30,"30日以内に期限到来","有効")))</f>
        <v/>
      </c>
      <c r="I375" s="30" t="n"/>
      <c r="J375" s="30" t="n"/>
      <c r="K375" s="30" t="n"/>
      <c r="L375" s="89" t="n"/>
      <c r="M375" s="30" t="n"/>
      <c r="N375" s="30" t="n"/>
      <c r="O375" s="87" t="n"/>
      <c r="P375" s="30" t="n"/>
    </row>
    <row r="376">
      <c r="A376" s="30" t="n"/>
      <c r="B376" s="30" t="n"/>
      <c r="C376" s="30" t="n"/>
      <c r="D376" s="30" t="n"/>
      <c r="E376" s="30" t="n"/>
      <c r="F376" s="87" t="n"/>
      <c r="G376" s="87" t="n"/>
      <c r="H376" s="54">
        <f>IF(A376="","",IF(G376&lt;TODAY(),"期限切れ",IF(G376-TODAY()&lt;=30,"30日以内に期限到来","有効")))</f>
        <v/>
      </c>
      <c r="I376" s="30" t="n"/>
      <c r="J376" s="30" t="n"/>
      <c r="K376" s="30" t="n"/>
      <c r="L376" s="89" t="n"/>
      <c r="M376" s="30" t="n"/>
      <c r="N376" s="30" t="n"/>
      <c r="O376" s="87" t="n"/>
      <c r="P376" s="30" t="n"/>
    </row>
    <row r="377">
      <c r="A377" s="30" t="n"/>
      <c r="B377" s="30" t="n"/>
      <c r="C377" s="30" t="n"/>
      <c r="D377" s="30" t="n"/>
      <c r="E377" s="30" t="n"/>
      <c r="F377" s="87" t="n"/>
      <c r="G377" s="87" t="n"/>
      <c r="H377" s="54">
        <f>IF(A377="","",IF(G377&lt;TODAY(),"期限切れ",IF(G377-TODAY()&lt;=30,"30日以内に期限到来","有効")))</f>
        <v/>
      </c>
      <c r="I377" s="30" t="n"/>
      <c r="J377" s="30" t="n"/>
      <c r="K377" s="30" t="n"/>
      <c r="L377" s="89" t="n"/>
      <c r="M377" s="30" t="n"/>
      <c r="N377" s="30" t="n"/>
      <c r="O377" s="87" t="n"/>
      <c r="P377" s="30" t="n"/>
    </row>
    <row r="378">
      <c r="A378" s="30" t="n"/>
      <c r="B378" s="30" t="n"/>
      <c r="C378" s="30" t="n"/>
      <c r="D378" s="30" t="n"/>
      <c r="E378" s="30" t="n"/>
      <c r="F378" s="87" t="n"/>
      <c r="G378" s="87" t="n"/>
      <c r="H378" s="54">
        <f>IF(A378="","",IF(G378&lt;TODAY(),"期限切れ",IF(G378-TODAY()&lt;=30,"30日以内に期限到来","有効")))</f>
        <v/>
      </c>
      <c r="I378" s="30" t="n"/>
      <c r="J378" s="30" t="n"/>
      <c r="K378" s="30" t="n"/>
      <c r="L378" s="89" t="n"/>
      <c r="M378" s="30" t="n"/>
      <c r="N378" s="30" t="n"/>
      <c r="O378" s="87" t="n"/>
      <c r="P378" s="30" t="n"/>
    </row>
    <row r="379">
      <c r="A379" s="30" t="n"/>
      <c r="B379" s="30" t="n"/>
      <c r="C379" s="30" t="n"/>
      <c r="D379" s="30" t="n"/>
      <c r="E379" s="30" t="n"/>
      <c r="F379" s="87" t="n"/>
      <c r="G379" s="87" t="n"/>
      <c r="H379" s="54">
        <f>IF(A379="","",IF(G379&lt;TODAY(),"期限切れ",IF(G379-TODAY()&lt;=30,"30日以内に期限到来","有効")))</f>
        <v/>
      </c>
      <c r="I379" s="30" t="n"/>
      <c r="J379" s="30" t="n"/>
      <c r="K379" s="30" t="n"/>
      <c r="L379" s="89" t="n"/>
      <c r="M379" s="30" t="n"/>
      <c r="N379" s="30" t="n"/>
      <c r="O379" s="87" t="n"/>
      <c r="P379" s="30" t="n"/>
    </row>
    <row r="380">
      <c r="A380" s="30" t="n"/>
      <c r="B380" s="30" t="n"/>
      <c r="C380" s="30" t="n"/>
      <c r="D380" s="30" t="n"/>
      <c r="E380" s="30" t="n"/>
      <c r="F380" s="87" t="n"/>
      <c r="G380" s="87" t="n"/>
      <c r="H380" s="54">
        <f>IF(A380="","",IF(G380&lt;TODAY(),"期限切れ",IF(G380-TODAY()&lt;=30,"30日以内に期限到来","有効")))</f>
        <v/>
      </c>
      <c r="I380" s="30" t="n"/>
      <c r="J380" s="30" t="n"/>
      <c r="K380" s="30" t="n"/>
      <c r="L380" s="89" t="n"/>
      <c r="M380" s="30" t="n"/>
      <c r="N380" s="30" t="n"/>
      <c r="O380" s="87" t="n"/>
      <c r="P380" s="30" t="n"/>
    </row>
    <row r="381">
      <c r="A381" s="30" t="n"/>
      <c r="B381" s="30" t="n"/>
      <c r="C381" s="30" t="n"/>
      <c r="D381" s="30" t="n"/>
      <c r="E381" s="30" t="n"/>
      <c r="F381" s="87" t="n"/>
      <c r="G381" s="87" t="n"/>
      <c r="H381" s="54">
        <f>IF(A381="","",IF(G381&lt;TODAY(),"期限切れ",IF(G381-TODAY()&lt;=30,"30日以内に期限到来","有効")))</f>
        <v/>
      </c>
      <c r="I381" s="30" t="n"/>
      <c r="J381" s="30" t="n"/>
      <c r="K381" s="30" t="n"/>
      <c r="L381" s="89" t="n"/>
      <c r="M381" s="30" t="n"/>
      <c r="N381" s="30" t="n"/>
      <c r="O381" s="87" t="n"/>
      <c r="P381" s="30" t="n"/>
    </row>
    <row r="382">
      <c r="A382" s="30" t="n"/>
      <c r="B382" s="30" t="n"/>
      <c r="C382" s="30" t="n"/>
      <c r="D382" s="30" t="n"/>
      <c r="E382" s="30" t="n"/>
      <c r="F382" s="87" t="n"/>
      <c r="G382" s="87" t="n"/>
      <c r="H382" s="54">
        <f>IF(A382="","",IF(G382&lt;TODAY(),"期限切れ",IF(G382-TODAY()&lt;=30,"30日以内に期限到来","有効")))</f>
        <v/>
      </c>
      <c r="I382" s="30" t="n"/>
      <c r="J382" s="30" t="n"/>
      <c r="K382" s="30" t="n"/>
      <c r="L382" s="89" t="n"/>
      <c r="M382" s="30" t="n"/>
      <c r="N382" s="30" t="n"/>
      <c r="O382" s="87" t="n"/>
      <c r="P382" s="30" t="n"/>
    </row>
    <row r="383">
      <c r="A383" s="30" t="n"/>
      <c r="B383" s="30" t="n"/>
      <c r="C383" s="30" t="n"/>
      <c r="D383" s="30" t="n"/>
      <c r="E383" s="30" t="n"/>
      <c r="F383" s="87" t="n"/>
      <c r="G383" s="87" t="n"/>
      <c r="H383" s="54">
        <f>IF(A383="","",IF(G383&lt;TODAY(),"期限切れ",IF(G383-TODAY()&lt;=30,"30日以内に期限到来","有効")))</f>
        <v/>
      </c>
      <c r="I383" s="30" t="n"/>
      <c r="J383" s="30" t="n"/>
      <c r="K383" s="30" t="n"/>
      <c r="L383" s="89" t="n"/>
      <c r="M383" s="30" t="n"/>
      <c r="N383" s="30" t="n"/>
      <c r="O383" s="87" t="n"/>
      <c r="P383" s="30" t="n"/>
    </row>
    <row r="384">
      <c r="A384" s="30" t="n"/>
      <c r="B384" s="30" t="n"/>
      <c r="C384" s="30" t="n"/>
      <c r="D384" s="30" t="n"/>
      <c r="E384" s="30" t="n"/>
      <c r="F384" s="87" t="n"/>
      <c r="G384" s="87" t="n"/>
      <c r="H384" s="54">
        <f>IF(A384="","",IF(G384&lt;TODAY(),"期限切れ",IF(G384-TODAY()&lt;=30,"30日以内に期限到来","有効")))</f>
        <v/>
      </c>
      <c r="I384" s="30" t="n"/>
      <c r="J384" s="30" t="n"/>
      <c r="K384" s="30" t="n"/>
      <c r="L384" s="89" t="n"/>
      <c r="M384" s="30" t="n"/>
      <c r="N384" s="30" t="n"/>
      <c r="O384" s="87" t="n"/>
      <c r="P384" s="30" t="n"/>
    </row>
    <row r="385">
      <c r="A385" s="30" t="n"/>
      <c r="B385" s="30" t="n"/>
      <c r="C385" s="30" t="n"/>
      <c r="D385" s="30" t="n"/>
      <c r="E385" s="30" t="n"/>
      <c r="F385" s="87" t="n"/>
      <c r="G385" s="87" t="n"/>
      <c r="H385" s="54">
        <f>IF(A385="","",IF(G385&lt;TODAY(),"期限切れ",IF(G385-TODAY()&lt;=30,"30日以内に期限到来","有効")))</f>
        <v/>
      </c>
      <c r="I385" s="30" t="n"/>
      <c r="J385" s="30" t="n"/>
      <c r="K385" s="30" t="n"/>
      <c r="L385" s="89" t="n"/>
      <c r="M385" s="30" t="n"/>
      <c r="N385" s="30" t="n"/>
      <c r="O385" s="87" t="n"/>
      <c r="P385" s="30" t="n"/>
    </row>
    <row r="386">
      <c r="A386" s="30" t="n"/>
      <c r="B386" s="30" t="n"/>
      <c r="C386" s="30" t="n"/>
      <c r="D386" s="30" t="n"/>
      <c r="E386" s="30" t="n"/>
      <c r="F386" s="87" t="n"/>
      <c r="G386" s="87" t="n"/>
      <c r="H386" s="54">
        <f>IF(A386="","",IF(G386&lt;TODAY(),"期限切れ",IF(G386-TODAY()&lt;=30,"30日以内に期限到来","有効")))</f>
        <v/>
      </c>
      <c r="I386" s="30" t="n"/>
      <c r="J386" s="30" t="n"/>
      <c r="K386" s="30" t="n"/>
      <c r="L386" s="89" t="n"/>
      <c r="M386" s="30" t="n"/>
      <c r="N386" s="30" t="n"/>
      <c r="O386" s="87" t="n"/>
      <c r="P386" s="30" t="n"/>
    </row>
    <row r="387">
      <c r="A387" s="30" t="n"/>
      <c r="B387" s="30" t="n"/>
      <c r="C387" s="30" t="n"/>
      <c r="D387" s="30" t="n"/>
      <c r="E387" s="30" t="n"/>
      <c r="F387" s="87" t="n"/>
      <c r="G387" s="87" t="n"/>
      <c r="H387" s="54">
        <f>IF(A387="","",IF(G387&lt;TODAY(),"期限切れ",IF(G387-TODAY()&lt;=30,"30日以内に期限到来","有効")))</f>
        <v/>
      </c>
      <c r="I387" s="30" t="n"/>
      <c r="J387" s="30" t="n"/>
      <c r="K387" s="30" t="n"/>
      <c r="L387" s="89" t="n"/>
      <c r="M387" s="30" t="n"/>
      <c r="N387" s="30" t="n"/>
      <c r="O387" s="87" t="n"/>
      <c r="P387" s="30" t="n"/>
    </row>
    <row r="388">
      <c r="A388" s="30" t="n"/>
      <c r="B388" s="30" t="n"/>
      <c r="C388" s="30" t="n"/>
      <c r="D388" s="30" t="n"/>
      <c r="E388" s="30" t="n"/>
      <c r="F388" s="87" t="n"/>
      <c r="G388" s="87" t="n"/>
      <c r="H388" s="54">
        <f>IF(A388="","",IF(G388&lt;TODAY(),"期限切れ",IF(G388-TODAY()&lt;=30,"30日以内に期限到来","有効")))</f>
        <v/>
      </c>
      <c r="I388" s="30" t="n"/>
      <c r="J388" s="30" t="n"/>
      <c r="K388" s="30" t="n"/>
      <c r="L388" s="89" t="n"/>
      <c r="M388" s="30" t="n"/>
      <c r="N388" s="30" t="n"/>
      <c r="O388" s="87" t="n"/>
      <c r="P388" s="30" t="n"/>
    </row>
    <row r="389">
      <c r="A389" s="30" t="n"/>
      <c r="B389" s="30" t="n"/>
      <c r="C389" s="30" t="n"/>
      <c r="D389" s="30" t="n"/>
      <c r="E389" s="30" t="n"/>
      <c r="F389" s="87" t="n"/>
      <c r="G389" s="87" t="n"/>
      <c r="H389" s="54">
        <f>IF(A389="","",IF(G389&lt;TODAY(),"期限切れ",IF(G389-TODAY()&lt;=30,"30日以内に期限到来","有効")))</f>
        <v/>
      </c>
      <c r="I389" s="30" t="n"/>
      <c r="J389" s="30" t="n"/>
      <c r="K389" s="30" t="n"/>
      <c r="L389" s="89" t="n"/>
      <c r="M389" s="30" t="n"/>
      <c r="N389" s="30" t="n"/>
      <c r="O389" s="87" t="n"/>
      <c r="P389" s="30" t="n"/>
    </row>
    <row r="390">
      <c r="A390" s="30" t="n"/>
      <c r="B390" s="30" t="n"/>
      <c r="C390" s="30" t="n"/>
      <c r="D390" s="30" t="n"/>
      <c r="E390" s="30" t="n"/>
      <c r="F390" s="87" t="n"/>
      <c r="G390" s="87" t="n"/>
      <c r="H390" s="54">
        <f>IF(A390="","",IF(G390&lt;TODAY(),"期限切れ",IF(G390-TODAY()&lt;=30,"30日以内に期限到来","有効")))</f>
        <v/>
      </c>
      <c r="I390" s="30" t="n"/>
      <c r="J390" s="30" t="n"/>
      <c r="K390" s="30" t="n"/>
      <c r="L390" s="89" t="n"/>
      <c r="M390" s="30" t="n"/>
      <c r="N390" s="30" t="n"/>
      <c r="O390" s="87" t="n"/>
      <c r="P390" s="30" t="n"/>
    </row>
    <row r="391">
      <c r="A391" s="30" t="n"/>
      <c r="B391" s="30" t="n"/>
      <c r="C391" s="30" t="n"/>
      <c r="D391" s="30" t="n"/>
      <c r="E391" s="30" t="n"/>
      <c r="F391" s="87" t="n"/>
      <c r="G391" s="87" t="n"/>
      <c r="H391" s="54">
        <f>IF(A391="","",IF(G391&lt;TODAY(),"期限切れ",IF(G391-TODAY()&lt;=30,"30日以内に期限到来","有効")))</f>
        <v/>
      </c>
      <c r="I391" s="30" t="n"/>
      <c r="J391" s="30" t="n"/>
      <c r="K391" s="30" t="n"/>
      <c r="L391" s="89" t="n"/>
      <c r="M391" s="30" t="n"/>
      <c r="N391" s="30" t="n"/>
      <c r="O391" s="87" t="n"/>
      <c r="P391" s="30" t="n"/>
    </row>
    <row r="392">
      <c r="A392" s="30" t="n"/>
      <c r="B392" s="30" t="n"/>
      <c r="C392" s="30" t="n"/>
      <c r="D392" s="30" t="n"/>
      <c r="E392" s="30" t="n"/>
      <c r="F392" s="87" t="n"/>
      <c r="G392" s="87" t="n"/>
      <c r="H392" s="54">
        <f>IF(A392="","",IF(G392&lt;TODAY(),"期限切れ",IF(G392-TODAY()&lt;=30,"30日以内に期限到来","有効")))</f>
        <v/>
      </c>
      <c r="I392" s="30" t="n"/>
      <c r="J392" s="30" t="n"/>
      <c r="K392" s="30" t="n"/>
      <c r="L392" s="89" t="n"/>
      <c r="M392" s="30" t="n"/>
      <c r="N392" s="30" t="n"/>
      <c r="O392" s="87" t="n"/>
      <c r="P392" s="30" t="n"/>
    </row>
    <row r="393">
      <c r="A393" s="30" t="n"/>
      <c r="B393" s="30" t="n"/>
      <c r="C393" s="30" t="n"/>
      <c r="D393" s="30" t="n"/>
      <c r="E393" s="30" t="n"/>
      <c r="F393" s="87" t="n"/>
      <c r="G393" s="87" t="n"/>
      <c r="H393" s="54">
        <f>IF(A393="","",IF(G393&lt;TODAY(),"期限切れ",IF(G393-TODAY()&lt;=30,"30日以内に期限到来","有効")))</f>
        <v/>
      </c>
      <c r="I393" s="30" t="n"/>
      <c r="J393" s="30" t="n"/>
      <c r="K393" s="30" t="n"/>
      <c r="L393" s="89" t="n"/>
      <c r="M393" s="30" t="n"/>
      <c r="N393" s="30" t="n"/>
      <c r="O393" s="87" t="n"/>
      <c r="P393" s="30" t="n"/>
    </row>
    <row r="394">
      <c r="A394" s="30" t="n"/>
      <c r="B394" s="30" t="n"/>
      <c r="C394" s="30" t="n"/>
      <c r="D394" s="30" t="n"/>
      <c r="E394" s="30" t="n"/>
      <c r="F394" s="87" t="n"/>
      <c r="G394" s="87" t="n"/>
      <c r="H394" s="54">
        <f>IF(A394="","",IF(G394&lt;TODAY(),"期限切れ",IF(G394-TODAY()&lt;=30,"30日以内に期限到来","有効")))</f>
        <v/>
      </c>
      <c r="I394" s="30" t="n"/>
      <c r="J394" s="30" t="n"/>
      <c r="K394" s="30" t="n"/>
      <c r="L394" s="89" t="n"/>
      <c r="M394" s="30" t="n"/>
      <c r="N394" s="30" t="n"/>
      <c r="O394" s="87" t="n"/>
      <c r="P394" s="30" t="n"/>
    </row>
    <row r="395">
      <c r="A395" s="30" t="n"/>
      <c r="B395" s="30" t="n"/>
      <c r="C395" s="30" t="n"/>
      <c r="D395" s="30" t="n"/>
      <c r="E395" s="30" t="n"/>
      <c r="F395" s="87" t="n"/>
      <c r="G395" s="87" t="n"/>
      <c r="H395" s="54">
        <f>IF(A395="","",IF(G395&lt;TODAY(),"期限切れ",IF(G395-TODAY()&lt;=30,"30日以内に期限到来","有効")))</f>
        <v/>
      </c>
      <c r="I395" s="30" t="n"/>
      <c r="J395" s="30" t="n"/>
      <c r="K395" s="30" t="n"/>
      <c r="L395" s="89" t="n"/>
      <c r="M395" s="30" t="n"/>
      <c r="N395" s="30" t="n"/>
      <c r="O395" s="87" t="n"/>
      <c r="P395" s="30" t="n"/>
    </row>
    <row r="396">
      <c r="A396" s="30" t="n"/>
      <c r="B396" s="30" t="n"/>
      <c r="C396" s="30" t="n"/>
      <c r="D396" s="30" t="n"/>
      <c r="E396" s="30" t="n"/>
      <c r="F396" s="87" t="n"/>
      <c r="G396" s="87" t="n"/>
      <c r="H396" s="54">
        <f>IF(A396="","",IF(G396&lt;TODAY(),"期限切れ",IF(G396-TODAY()&lt;=30,"30日以内に期限到来","有効")))</f>
        <v/>
      </c>
      <c r="I396" s="30" t="n"/>
      <c r="J396" s="30" t="n"/>
      <c r="K396" s="30" t="n"/>
      <c r="L396" s="89" t="n"/>
      <c r="M396" s="30" t="n"/>
      <c r="N396" s="30" t="n"/>
      <c r="O396" s="87" t="n"/>
      <c r="P396" s="30" t="n"/>
    </row>
    <row r="397">
      <c r="A397" s="30" t="n"/>
      <c r="B397" s="30" t="n"/>
      <c r="C397" s="30" t="n"/>
      <c r="D397" s="30" t="n"/>
      <c r="E397" s="30" t="n"/>
      <c r="F397" s="87" t="n"/>
      <c r="G397" s="87" t="n"/>
      <c r="H397" s="54">
        <f>IF(A397="","",IF(G397&lt;TODAY(),"期限切れ",IF(G397-TODAY()&lt;=30,"30日以内に期限到来","有効")))</f>
        <v/>
      </c>
      <c r="I397" s="30" t="n"/>
      <c r="J397" s="30" t="n"/>
      <c r="K397" s="30" t="n"/>
      <c r="L397" s="89" t="n"/>
      <c r="M397" s="30" t="n"/>
      <c r="N397" s="30" t="n"/>
      <c r="O397" s="87" t="n"/>
      <c r="P397" s="30" t="n"/>
    </row>
    <row r="398">
      <c r="A398" s="30" t="n"/>
      <c r="B398" s="30" t="n"/>
      <c r="C398" s="30" t="n"/>
      <c r="D398" s="30" t="n"/>
      <c r="E398" s="30" t="n"/>
      <c r="F398" s="87" t="n"/>
      <c r="G398" s="87" t="n"/>
      <c r="H398" s="54">
        <f>IF(A398="","",IF(G398&lt;TODAY(),"期限切れ",IF(G398-TODAY()&lt;=30,"30日以内に期限到来","有効")))</f>
        <v/>
      </c>
      <c r="I398" s="30" t="n"/>
      <c r="J398" s="30" t="n"/>
      <c r="K398" s="30" t="n"/>
      <c r="L398" s="89" t="n"/>
      <c r="M398" s="30" t="n"/>
      <c r="N398" s="30" t="n"/>
      <c r="O398" s="87" t="n"/>
      <c r="P398" s="30" t="n"/>
    </row>
    <row r="399">
      <c r="A399" s="30" t="n"/>
      <c r="B399" s="30" t="n"/>
      <c r="C399" s="30" t="n"/>
      <c r="D399" s="30" t="n"/>
      <c r="E399" s="30" t="n"/>
      <c r="F399" s="87" t="n"/>
      <c r="G399" s="87" t="n"/>
      <c r="H399" s="54">
        <f>IF(A399="","",IF(G399&lt;TODAY(),"期限切れ",IF(G399-TODAY()&lt;=30,"30日以内に期限到来","有効")))</f>
        <v/>
      </c>
      <c r="I399" s="30" t="n"/>
      <c r="J399" s="30" t="n"/>
      <c r="K399" s="30" t="n"/>
      <c r="L399" s="89" t="n"/>
      <c r="M399" s="30" t="n"/>
      <c r="N399" s="30" t="n"/>
      <c r="O399" s="87" t="n"/>
      <c r="P399" s="30" t="n"/>
    </row>
    <row r="400">
      <c r="A400" s="30" t="n"/>
      <c r="B400" s="30" t="n"/>
      <c r="C400" s="30" t="n"/>
      <c r="D400" s="30" t="n"/>
      <c r="E400" s="30" t="n"/>
      <c r="F400" s="87" t="n"/>
      <c r="G400" s="87" t="n"/>
      <c r="H400" s="54">
        <f>IF(A400="","",IF(G400&lt;TODAY(),"期限切れ",IF(G400-TODAY()&lt;=30,"30日以内に期限到来","有効")))</f>
        <v/>
      </c>
      <c r="I400" s="30" t="n"/>
      <c r="J400" s="30" t="n"/>
      <c r="K400" s="30" t="n"/>
      <c r="L400" s="89" t="n"/>
      <c r="M400" s="30" t="n"/>
      <c r="N400" s="30" t="n"/>
      <c r="O400" s="87" t="n"/>
      <c r="P400" s="30" t="n"/>
    </row>
    <row r="401">
      <c r="A401" s="30" t="n"/>
      <c r="B401" s="30" t="n"/>
      <c r="C401" s="30" t="n"/>
      <c r="D401" s="30" t="n"/>
      <c r="E401" s="30" t="n"/>
      <c r="F401" s="87" t="n"/>
      <c r="G401" s="87" t="n"/>
      <c r="H401" s="54">
        <f>IF(A401="","",IF(G401&lt;TODAY(),"期限切れ",IF(G401-TODAY()&lt;=30,"30日以内に期限到来","有効")))</f>
        <v/>
      </c>
      <c r="I401" s="30" t="n"/>
      <c r="J401" s="30" t="n"/>
      <c r="K401" s="30" t="n"/>
      <c r="L401" s="89" t="n"/>
      <c r="M401" s="30" t="n"/>
      <c r="N401" s="30" t="n"/>
      <c r="O401" s="87" t="n"/>
      <c r="P401" s="30" t="n"/>
    </row>
    <row r="402">
      <c r="A402" s="30" t="n"/>
      <c r="B402" s="30" t="n"/>
      <c r="C402" s="30" t="n"/>
      <c r="D402" s="30" t="n"/>
      <c r="E402" s="30" t="n"/>
      <c r="F402" s="87" t="n"/>
      <c r="G402" s="87" t="n"/>
      <c r="H402" s="54">
        <f>IF(A402="","",IF(G402&lt;TODAY(),"期限切れ",IF(G402-TODAY()&lt;=30,"30日以内に期限到来","有効")))</f>
        <v/>
      </c>
      <c r="I402" s="30" t="n"/>
      <c r="J402" s="30" t="n"/>
      <c r="K402" s="30" t="n"/>
      <c r="L402" s="89" t="n"/>
      <c r="M402" s="30" t="n"/>
      <c r="N402" s="30" t="n"/>
      <c r="O402" s="87" t="n"/>
      <c r="P402" s="30" t="n"/>
    </row>
    <row r="403">
      <c r="A403" s="30" t="n"/>
      <c r="B403" s="30" t="n"/>
      <c r="C403" s="30" t="n"/>
      <c r="D403" s="30" t="n"/>
      <c r="E403" s="30" t="n"/>
      <c r="F403" s="87" t="n"/>
      <c r="G403" s="87" t="n"/>
      <c r="H403" s="54">
        <f>IF(A403="","",IF(G403&lt;TODAY(),"期限切れ",IF(G403-TODAY()&lt;=30,"30日以内に期限到来","有効")))</f>
        <v/>
      </c>
      <c r="I403" s="30" t="n"/>
      <c r="J403" s="30" t="n"/>
      <c r="K403" s="30" t="n"/>
      <c r="L403" s="89" t="n"/>
      <c r="M403" s="30" t="n"/>
      <c r="N403" s="30" t="n"/>
      <c r="O403" s="87" t="n"/>
      <c r="P403" s="30" t="n"/>
    </row>
    <row r="404">
      <c r="A404" s="30" t="n"/>
      <c r="B404" s="30" t="n"/>
      <c r="C404" s="30" t="n"/>
      <c r="D404" s="30" t="n"/>
      <c r="E404" s="30" t="n"/>
      <c r="F404" s="87" t="n"/>
      <c r="G404" s="87" t="n"/>
      <c r="H404" s="54">
        <f>IF(A404="","",IF(G404&lt;TODAY(),"期限切れ",IF(G404-TODAY()&lt;=30,"30日以内に期限到来","有効")))</f>
        <v/>
      </c>
      <c r="I404" s="30" t="n"/>
      <c r="J404" s="30" t="n"/>
      <c r="K404" s="30" t="n"/>
      <c r="L404" s="89" t="n"/>
      <c r="M404" s="30" t="n"/>
      <c r="N404" s="30" t="n"/>
      <c r="O404" s="87" t="n"/>
      <c r="P404" s="30" t="n"/>
    </row>
    <row r="405">
      <c r="A405" s="30" t="n"/>
      <c r="B405" s="30" t="n"/>
      <c r="C405" s="30" t="n"/>
      <c r="D405" s="30" t="n"/>
      <c r="E405" s="30" t="n"/>
      <c r="F405" s="87" t="n"/>
      <c r="G405" s="87" t="n"/>
      <c r="H405" s="54">
        <f>IF(A405="","",IF(G405&lt;TODAY(),"期限切れ",IF(G405-TODAY()&lt;=30,"30日以内に期限到来","有効")))</f>
        <v/>
      </c>
      <c r="I405" s="30" t="n"/>
      <c r="J405" s="30" t="n"/>
      <c r="K405" s="30" t="n"/>
      <c r="L405" s="89" t="n"/>
      <c r="M405" s="30" t="n"/>
      <c r="N405" s="30" t="n"/>
      <c r="O405" s="87" t="n"/>
      <c r="P405" s="30" t="n"/>
    </row>
    <row r="406">
      <c r="A406" s="30" t="n"/>
      <c r="B406" s="30" t="n"/>
      <c r="C406" s="30" t="n"/>
      <c r="D406" s="30" t="n"/>
      <c r="E406" s="30" t="n"/>
      <c r="F406" s="87" t="n"/>
      <c r="G406" s="87" t="n"/>
      <c r="H406" s="54">
        <f>IF(A406="","",IF(G406&lt;TODAY(),"期限切れ",IF(G406-TODAY()&lt;=30,"30日以内に期限到来","有効")))</f>
        <v/>
      </c>
      <c r="I406" s="30" t="n"/>
      <c r="J406" s="30" t="n"/>
      <c r="K406" s="30" t="n"/>
      <c r="L406" s="89" t="n"/>
      <c r="M406" s="30" t="n"/>
      <c r="N406" s="30" t="n"/>
      <c r="O406" s="87" t="n"/>
      <c r="P406" s="30" t="n"/>
    </row>
    <row r="407">
      <c r="A407" s="30" t="n"/>
      <c r="B407" s="30" t="n"/>
      <c r="C407" s="30" t="n"/>
      <c r="D407" s="30" t="n"/>
      <c r="E407" s="30" t="n"/>
      <c r="F407" s="87" t="n"/>
      <c r="G407" s="87" t="n"/>
      <c r="H407" s="54">
        <f>IF(A407="","",IF(G407&lt;TODAY(),"期限切れ",IF(G407-TODAY()&lt;=30,"30日以内に期限到来","有効")))</f>
        <v/>
      </c>
      <c r="I407" s="30" t="n"/>
      <c r="J407" s="30" t="n"/>
      <c r="K407" s="30" t="n"/>
      <c r="L407" s="89" t="n"/>
      <c r="M407" s="30" t="n"/>
      <c r="N407" s="30" t="n"/>
      <c r="O407" s="87" t="n"/>
      <c r="P407" s="30" t="n"/>
    </row>
    <row r="408">
      <c r="A408" s="30" t="n"/>
      <c r="B408" s="30" t="n"/>
      <c r="C408" s="30" t="n"/>
      <c r="D408" s="30" t="n"/>
      <c r="E408" s="30" t="n"/>
      <c r="F408" s="87" t="n"/>
      <c r="G408" s="87" t="n"/>
      <c r="H408" s="54">
        <f>IF(A408="","",IF(G408&lt;TODAY(),"期限切れ",IF(G408-TODAY()&lt;=30,"30日以内に期限到来","有効")))</f>
        <v/>
      </c>
      <c r="I408" s="30" t="n"/>
      <c r="J408" s="30" t="n"/>
      <c r="K408" s="30" t="n"/>
      <c r="L408" s="89" t="n"/>
      <c r="M408" s="30" t="n"/>
      <c r="N408" s="30" t="n"/>
      <c r="O408" s="87" t="n"/>
      <c r="P408" s="30" t="n"/>
    </row>
    <row r="409">
      <c r="A409" s="30" t="n"/>
      <c r="B409" s="30" t="n"/>
      <c r="C409" s="30" t="n"/>
      <c r="D409" s="30" t="n"/>
      <c r="E409" s="30" t="n"/>
      <c r="F409" s="87" t="n"/>
      <c r="G409" s="87" t="n"/>
      <c r="H409" s="54">
        <f>IF(A409="","",IF(G409&lt;TODAY(),"期限切れ",IF(G409-TODAY()&lt;=30,"30日以内に期限到来","有効")))</f>
        <v/>
      </c>
      <c r="I409" s="30" t="n"/>
      <c r="J409" s="30" t="n"/>
      <c r="K409" s="30" t="n"/>
      <c r="L409" s="89" t="n"/>
      <c r="M409" s="30" t="n"/>
      <c r="N409" s="30" t="n"/>
      <c r="O409" s="87" t="n"/>
      <c r="P409" s="30" t="n"/>
    </row>
    <row r="410">
      <c r="A410" s="30" t="n"/>
      <c r="B410" s="30" t="n"/>
      <c r="C410" s="30" t="n"/>
      <c r="D410" s="30" t="n"/>
      <c r="E410" s="30" t="n"/>
      <c r="F410" s="87" t="n"/>
      <c r="G410" s="87" t="n"/>
      <c r="H410" s="54">
        <f>IF(A410="","",IF(G410&lt;TODAY(),"期限切れ",IF(G410-TODAY()&lt;=30,"30日以内に期限到来","有効")))</f>
        <v/>
      </c>
      <c r="I410" s="30" t="n"/>
      <c r="J410" s="30" t="n"/>
      <c r="K410" s="30" t="n"/>
      <c r="L410" s="89" t="n"/>
      <c r="M410" s="30" t="n"/>
      <c r="N410" s="30" t="n"/>
      <c r="O410" s="87" t="n"/>
      <c r="P410" s="30" t="n"/>
    </row>
    <row r="411">
      <c r="A411" s="30" t="n"/>
      <c r="B411" s="30" t="n"/>
      <c r="C411" s="30" t="n"/>
      <c r="D411" s="30" t="n"/>
      <c r="E411" s="30" t="n"/>
      <c r="F411" s="87" t="n"/>
      <c r="G411" s="87" t="n"/>
      <c r="H411" s="54">
        <f>IF(A411="","",IF(G411&lt;TODAY(),"期限切れ",IF(G411-TODAY()&lt;=30,"30日以内に期限到来","有効")))</f>
        <v/>
      </c>
      <c r="I411" s="30" t="n"/>
      <c r="J411" s="30" t="n"/>
      <c r="K411" s="30" t="n"/>
      <c r="L411" s="89" t="n"/>
      <c r="M411" s="30" t="n"/>
      <c r="N411" s="30" t="n"/>
      <c r="O411" s="87" t="n"/>
      <c r="P411" s="30" t="n"/>
    </row>
    <row r="412">
      <c r="A412" s="30" t="n"/>
      <c r="B412" s="30" t="n"/>
      <c r="C412" s="30" t="n"/>
      <c r="D412" s="30" t="n"/>
      <c r="E412" s="30" t="n"/>
      <c r="F412" s="87" t="n"/>
      <c r="G412" s="87" t="n"/>
      <c r="H412" s="54">
        <f>IF(A412="","",IF(G412&lt;TODAY(),"期限切れ",IF(G412-TODAY()&lt;=30,"30日以内に期限到来","有効")))</f>
        <v/>
      </c>
      <c r="I412" s="30" t="n"/>
      <c r="J412" s="30" t="n"/>
      <c r="K412" s="30" t="n"/>
      <c r="L412" s="89" t="n"/>
      <c r="M412" s="30" t="n"/>
      <c r="N412" s="30" t="n"/>
      <c r="O412" s="87" t="n"/>
      <c r="P412" s="30" t="n"/>
    </row>
    <row r="413">
      <c r="A413" s="30" t="n"/>
      <c r="B413" s="30" t="n"/>
      <c r="C413" s="30" t="n"/>
      <c r="D413" s="30" t="n"/>
      <c r="E413" s="30" t="n"/>
      <c r="F413" s="87" t="n"/>
      <c r="G413" s="87" t="n"/>
      <c r="H413" s="54">
        <f>IF(A413="","",IF(G413&lt;TODAY(),"期限切れ",IF(G413-TODAY()&lt;=30,"30日以内に期限到来","有効")))</f>
        <v/>
      </c>
      <c r="I413" s="30" t="n"/>
      <c r="J413" s="30" t="n"/>
      <c r="K413" s="30" t="n"/>
      <c r="L413" s="89" t="n"/>
      <c r="M413" s="30" t="n"/>
      <c r="N413" s="30" t="n"/>
      <c r="O413" s="87" t="n"/>
      <c r="P413" s="30" t="n"/>
    </row>
    <row r="414">
      <c r="A414" s="30" t="n"/>
      <c r="B414" s="30" t="n"/>
      <c r="C414" s="30" t="n"/>
      <c r="D414" s="30" t="n"/>
      <c r="E414" s="30" t="n"/>
      <c r="F414" s="87" t="n"/>
      <c r="G414" s="87" t="n"/>
      <c r="H414" s="54">
        <f>IF(A414="","",IF(G414&lt;TODAY(),"期限切れ",IF(G414-TODAY()&lt;=30,"30日以内に期限到来","有効")))</f>
        <v/>
      </c>
      <c r="I414" s="30" t="n"/>
      <c r="J414" s="30" t="n"/>
      <c r="K414" s="30" t="n"/>
      <c r="L414" s="89" t="n"/>
      <c r="M414" s="30" t="n"/>
      <c r="N414" s="30" t="n"/>
      <c r="O414" s="87" t="n"/>
      <c r="P414" s="30" t="n"/>
    </row>
    <row r="415">
      <c r="A415" s="30" t="n"/>
      <c r="B415" s="30" t="n"/>
      <c r="C415" s="30" t="n"/>
      <c r="D415" s="30" t="n"/>
      <c r="E415" s="30" t="n"/>
      <c r="F415" s="87" t="n"/>
      <c r="G415" s="87" t="n"/>
      <c r="H415" s="54">
        <f>IF(A415="","",IF(G415&lt;TODAY(),"期限切れ",IF(G415-TODAY()&lt;=30,"30日以内に期限到来","有効")))</f>
        <v/>
      </c>
      <c r="I415" s="30" t="n"/>
      <c r="J415" s="30" t="n"/>
      <c r="K415" s="30" t="n"/>
      <c r="L415" s="89" t="n"/>
      <c r="M415" s="30" t="n"/>
      <c r="N415" s="30" t="n"/>
      <c r="O415" s="87" t="n"/>
      <c r="P415" s="30" t="n"/>
    </row>
    <row r="416">
      <c r="A416" s="30" t="n"/>
      <c r="B416" s="30" t="n"/>
      <c r="C416" s="30" t="n"/>
      <c r="D416" s="30" t="n"/>
      <c r="E416" s="30" t="n"/>
      <c r="F416" s="87" t="n"/>
      <c r="G416" s="87" t="n"/>
      <c r="H416" s="54">
        <f>IF(A416="","",IF(G416&lt;TODAY(),"期限切れ",IF(G416-TODAY()&lt;=30,"30日以内に期限到来","有効")))</f>
        <v/>
      </c>
      <c r="I416" s="30" t="n"/>
      <c r="J416" s="30" t="n"/>
      <c r="K416" s="30" t="n"/>
      <c r="L416" s="89" t="n"/>
      <c r="M416" s="30" t="n"/>
      <c r="N416" s="30" t="n"/>
      <c r="O416" s="87" t="n"/>
      <c r="P416" s="30" t="n"/>
    </row>
    <row r="417">
      <c r="A417" s="30" t="n"/>
      <c r="B417" s="30" t="n"/>
      <c r="C417" s="30" t="n"/>
      <c r="D417" s="30" t="n"/>
      <c r="E417" s="30" t="n"/>
      <c r="F417" s="87" t="n"/>
      <c r="G417" s="87" t="n"/>
      <c r="H417" s="54">
        <f>IF(A417="","",IF(G417&lt;TODAY(),"期限切れ",IF(G417-TODAY()&lt;=30,"30日以内に期限到来","有効")))</f>
        <v/>
      </c>
      <c r="I417" s="30" t="n"/>
      <c r="J417" s="30" t="n"/>
      <c r="K417" s="30" t="n"/>
      <c r="L417" s="89" t="n"/>
      <c r="M417" s="30" t="n"/>
      <c r="N417" s="30" t="n"/>
      <c r="O417" s="87" t="n"/>
      <c r="P417" s="30" t="n"/>
    </row>
    <row r="418">
      <c r="A418" s="30" t="n"/>
      <c r="B418" s="30" t="n"/>
      <c r="C418" s="30" t="n"/>
      <c r="D418" s="30" t="n"/>
      <c r="E418" s="30" t="n"/>
      <c r="F418" s="87" t="n"/>
      <c r="G418" s="87" t="n"/>
      <c r="H418" s="54">
        <f>IF(A418="","",IF(G418&lt;TODAY(),"期限切れ",IF(G418-TODAY()&lt;=30,"30日以内に期限到来","有効")))</f>
        <v/>
      </c>
      <c r="I418" s="30" t="n"/>
      <c r="J418" s="30" t="n"/>
      <c r="K418" s="30" t="n"/>
      <c r="L418" s="89" t="n"/>
      <c r="M418" s="30" t="n"/>
      <c r="N418" s="30" t="n"/>
      <c r="O418" s="87" t="n"/>
      <c r="P418" s="30" t="n"/>
    </row>
    <row r="419">
      <c r="A419" s="30" t="n"/>
      <c r="B419" s="30" t="n"/>
      <c r="C419" s="30" t="n"/>
      <c r="D419" s="30" t="n"/>
      <c r="E419" s="30" t="n"/>
      <c r="F419" s="87" t="n"/>
      <c r="G419" s="87" t="n"/>
      <c r="H419" s="54">
        <f>IF(A419="","",IF(G419&lt;TODAY(),"期限切れ",IF(G419-TODAY()&lt;=30,"30日以内に期限到来","有効")))</f>
        <v/>
      </c>
      <c r="I419" s="30" t="n"/>
      <c r="J419" s="30" t="n"/>
      <c r="K419" s="30" t="n"/>
      <c r="L419" s="89" t="n"/>
      <c r="M419" s="30" t="n"/>
      <c r="N419" s="30" t="n"/>
      <c r="O419" s="87" t="n"/>
      <c r="P419" s="30" t="n"/>
    </row>
    <row r="420">
      <c r="A420" s="30" t="n"/>
      <c r="B420" s="30" t="n"/>
      <c r="C420" s="30" t="n"/>
      <c r="D420" s="30" t="n"/>
      <c r="E420" s="30" t="n"/>
      <c r="F420" s="87" t="n"/>
      <c r="G420" s="87" t="n"/>
      <c r="H420" s="54">
        <f>IF(A420="","",IF(G420&lt;TODAY(),"期限切れ",IF(G420-TODAY()&lt;=30,"30日以内に期限到来","有効")))</f>
        <v/>
      </c>
      <c r="I420" s="30" t="n"/>
      <c r="J420" s="30" t="n"/>
      <c r="K420" s="30" t="n"/>
      <c r="L420" s="89" t="n"/>
      <c r="M420" s="30" t="n"/>
      <c r="N420" s="30" t="n"/>
      <c r="O420" s="87" t="n"/>
      <c r="P420" s="30" t="n"/>
    </row>
    <row r="421">
      <c r="A421" s="30" t="n"/>
      <c r="B421" s="30" t="n"/>
      <c r="C421" s="30" t="n"/>
      <c r="D421" s="30" t="n"/>
      <c r="E421" s="30" t="n"/>
      <c r="F421" s="87" t="n"/>
      <c r="G421" s="87" t="n"/>
      <c r="H421" s="54">
        <f>IF(A421="","",IF(G421&lt;TODAY(),"期限切れ",IF(G421-TODAY()&lt;=30,"30日以内に期限到来","有効")))</f>
        <v/>
      </c>
      <c r="I421" s="30" t="n"/>
      <c r="J421" s="30" t="n"/>
      <c r="K421" s="30" t="n"/>
      <c r="L421" s="89" t="n"/>
      <c r="M421" s="30" t="n"/>
      <c r="N421" s="30" t="n"/>
      <c r="O421" s="87" t="n"/>
      <c r="P421" s="30" t="n"/>
    </row>
    <row r="422">
      <c r="A422" s="30" t="n"/>
      <c r="B422" s="30" t="n"/>
      <c r="C422" s="30" t="n"/>
      <c r="D422" s="30" t="n"/>
      <c r="E422" s="30" t="n"/>
      <c r="F422" s="87" t="n"/>
      <c r="G422" s="87" t="n"/>
      <c r="H422" s="54">
        <f>IF(A422="","",IF(G422&lt;TODAY(),"期限切れ",IF(G422-TODAY()&lt;=30,"30日以内に期限到来","有効")))</f>
        <v/>
      </c>
      <c r="I422" s="30" t="n"/>
      <c r="J422" s="30" t="n"/>
      <c r="K422" s="30" t="n"/>
      <c r="L422" s="89" t="n"/>
      <c r="M422" s="30" t="n"/>
      <c r="N422" s="30" t="n"/>
      <c r="O422" s="87" t="n"/>
      <c r="P422" s="30" t="n"/>
    </row>
    <row r="423">
      <c r="A423" s="30" t="n"/>
      <c r="B423" s="30" t="n"/>
      <c r="C423" s="30" t="n"/>
      <c r="D423" s="30" t="n"/>
      <c r="E423" s="30" t="n"/>
      <c r="F423" s="87" t="n"/>
      <c r="G423" s="87" t="n"/>
      <c r="H423" s="54">
        <f>IF(A423="","",IF(G423&lt;TODAY(),"期限切れ",IF(G423-TODAY()&lt;=30,"30日以内に期限到来","有効")))</f>
        <v/>
      </c>
      <c r="I423" s="30" t="n"/>
      <c r="J423" s="30" t="n"/>
      <c r="K423" s="30" t="n"/>
      <c r="L423" s="89" t="n"/>
      <c r="M423" s="30" t="n"/>
      <c r="N423" s="30" t="n"/>
      <c r="O423" s="87" t="n"/>
      <c r="P423" s="30" t="n"/>
    </row>
    <row r="424">
      <c r="A424" s="30" t="n"/>
      <c r="B424" s="30" t="n"/>
      <c r="C424" s="30" t="n"/>
      <c r="D424" s="30" t="n"/>
      <c r="E424" s="30" t="n"/>
      <c r="F424" s="87" t="n"/>
      <c r="G424" s="87" t="n"/>
      <c r="H424" s="54">
        <f>IF(A424="","",IF(G424&lt;TODAY(),"期限切れ",IF(G424-TODAY()&lt;=30,"30日以内に期限到来","有効")))</f>
        <v/>
      </c>
      <c r="I424" s="30" t="n"/>
      <c r="J424" s="30" t="n"/>
      <c r="K424" s="30" t="n"/>
      <c r="L424" s="89" t="n"/>
      <c r="M424" s="30" t="n"/>
      <c r="N424" s="30" t="n"/>
      <c r="O424" s="87" t="n"/>
      <c r="P424" s="30" t="n"/>
    </row>
    <row r="425">
      <c r="A425" s="30" t="n"/>
      <c r="B425" s="30" t="n"/>
      <c r="C425" s="30" t="n"/>
      <c r="D425" s="30" t="n"/>
      <c r="E425" s="30" t="n"/>
      <c r="F425" s="87" t="n"/>
      <c r="G425" s="87" t="n"/>
      <c r="H425" s="54">
        <f>IF(A425="","",IF(G425&lt;TODAY(),"期限切れ",IF(G425-TODAY()&lt;=30,"30日以内に期限到来","有効")))</f>
        <v/>
      </c>
      <c r="I425" s="30" t="n"/>
      <c r="J425" s="30" t="n"/>
      <c r="K425" s="30" t="n"/>
      <c r="L425" s="89" t="n"/>
      <c r="M425" s="30" t="n"/>
      <c r="N425" s="30" t="n"/>
      <c r="O425" s="87" t="n"/>
      <c r="P425" s="30" t="n"/>
    </row>
    <row r="426">
      <c r="A426" s="30" t="n"/>
      <c r="B426" s="30" t="n"/>
      <c r="C426" s="30" t="n"/>
      <c r="D426" s="30" t="n"/>
      <c r="E426" s="30" t="n"/>
      <c r="F426" s="87" t="n"/>
      <c r="G426" s="87" t="n"/>
      <c r="H426" s="54">
        <f>IF(A426="","",IF(G426&lt;TODAY(),"期限切れ",IF(G426-TODAY()&lt;=30,"30日以内に期限到来","有効")))</f>
        <v/>
      </c>
      <c r="I426" s="30" t="n"/>
      <c r="J426" s="30" t="n"/>
      <c r="K426" s="30" t="n"/>
      <c r="L426" s="89" t="n"/>
      <c r="M426" s="30" t="n"/>
      <c r="N426" s="30" t="n"/>
      <c r="O426" s="87" t="n"/>
      <c r="P426" s="30" t="n"/>
    </row>
    <row r="427">
      <c r="A427" s="30" t="n"/>
      <c r="B427" s="30" t="n"/>
      <c r="C427" s="30" t="n"/>
      <c r="D427" s="30" t="n"/>
      <c r="E427" s="30" t="n"/>
      <c r="F427" s="87" t="n"/>
      <c r="G427" s="87" t="n"/>
      <c r="H427" s="54">
        <f>IF(A427="","",IF(G427&lt;TODAY(),"期限切れ",IF(G427-TODAY()&lt;=30,"30日以内に期限到来","有効")))</f>
        <v/>
      </c>
      <c r="I427" s="30" t="n"/>
      <c r="J427" s="30" t="n"/>
      <c r="K427" s="30" t="n"/>
      <c r="L427" s="89" t="n"/>
      <c r="M427" s="30" t="n"/>
      <c r="N427" s="30" t="n"/>
      <c r="O427" s="87" t="n"/>
      <c r="P427" s="30" t="n"/>
    </row>
    <row r="428">
      <c r="A428" s="30" t="n"/>
      <c r="B428" s="30" t="n"/>
      <c r="C428" s="30" t="n"/>
      <c r="D428" s="30" t="n"/>
      <c r="E428" s="30" t="n"/>
      <c r="F428" s="87" t="n"/>
      <c r="G428" s="87" t="n"/>
      <c r="H428" s="54">
        <f>IF(A428="","",IF(G428&lt;TODAY(),"期限切れ",IF(G428-TODAY()&lt;=30,"30日以内に期限到来","有効")))</f>
        <v/>
      </c>
      <c r="I428" s="30" t="n"/>
      <c r="J428" s="30" t="n"/>
      <c r="K428" s="30" t="n"/>
      <c r="L428" s="89" t="n"/>
      <c r="M428" s="30" t="n"/>
      <c r="N428" s="30" t="n"/>
      <c r="O428" s="87" t="n"/>
      <c r="P428" s="30" t="n"/>
    </row>
    <row r="429">
      <c r="A429" s="30" t="n"/>
      <c r="B429" s="30" t="n"/>
      <c r="C429" s="30" t="n"/>
      <c r="D429" s="30" t="n"/>
      <c r="E429" s="30" t="n"/>
      <c r="F429" s="87" t="n"/>
      <c r="G429" s="87" t="n"/>
      <c r="H429" s="54">
        <f>IF(A429="","",IF(G429&lt;TODAY(),"期限切れ",IF(G429-TODAY()&lt;=30,"30日以内に期限到来","有効")))</f>
        <v/>
      </c>
      <c r="I429" s="30" t="n"/>
      <c r="J429" s="30" t="n"/>
      <c r="K429" s="30" t="n"/>
      <c r="L429" s="89" t="n"/>
      <c r="M429" s="30" t="n"/>
      <c r="N429" s="30" t="n"/>
      <c r="O429" s="87" t="n"/>
      <c r="P429" s="30" t="n"/>
    </row>
    <row r="430">
      <c r="A430" s="30" t="n"/>
      <c r="B430" s="30" t="n"/>
      <c r="C430" s="30" t="n"/>
      <c r="D430" s="30" t="n"/>
      <c r="E430" s="30" t="n"/>
      <c r="F430" s="87" t="n"/>
      <c r="G430" s="87" t="n"/>
      <c r="H430" s="54">
        <f>IF(A430="","",IF(G430&lt;TODAY(),"期限切れ",IF(G430-TODAY()&lt;=30,"30日以内に期限到来","有効")))</f>
        <v/>
      </c>
      <c r="I430" s="30" t="n"/>
      <c r="J430" s="30" t="n"/>
      <c r="K430" s="30" t="n"/>
      <c r="L430" s="89" t="n"/>
      <c r="M430" s="30" t="n"/>
      <c r="N430" s="30" t="n"/>
      <c r="O430" s="87" t="n"/>
      <c r="P430" s="30" t="n"/>
    </row>
    <row r="431">
      <c r="A431" s="30" t="n"/>
      <c r="B431" s="30" t="n"/>
      <c r="C431" s="30" t="n"/>
      <c r="D431" s="30" t="n"/>
      <c r="E431" s="30" t="n"/>
      <c r="F431" s="87" t="n"/>
      <c r="G431" s="87" t="n"/>
      <c r="H431" s="54">
        <f>IF(A431="","",IF(G431&lt;TODAY(),"期限切れ",IF(G431-TODAY()&lt;=30,"30日以内に期限到来","有効")))</f>
        <v/>
      </c>
      <c r="I431" s="30" t="n"/>
      <c r="J431" s="30" t="n"/>
      <c r="K431" s="30" t="n"/>
      <c r="L431" s="89" t="n"/>
      <c r="M431" s="30" t="n"/>
      <c r="N431" s="30" t="n"/>
      <c r="O431" s="87" t="n"/>
      <c r="P431" s="30" t="n"/>
    </row>
    <row r="432">
      <c r="A432" s="30" t="n"/>
      <c r="B432" s="30" t="n"/>
      <c r="C432" s="30" t="n"/>
      <c r="D432" s="30" t="n"/>
      <c r="E432" s="30" t="n"/>
      <c r="F432" s="87" t="n"/>
      <c r="G432" s="87" t="n"/>
      <c r="H432" s="54">
        <f>IF(A432="","",IF(G432&lt;TODAY(),"期限切れ",IF(G432-TODAY()&lt;=30,"30日以内に期限到来","有効")))</f>
        <v/>
      </c>
      <c r="I432" s="30" t="n"/>
      <c r="J432" s="30" t="n"/>
      <c r="K432" s="30" t="n"/>
      <c r="L432" s="89" t="n"/>
      <c r="M432" s="30" t="n"/>
      <c r="N432" s="30" t="n"/>
      <c r="O432" s="87" t="n"/>
      <c r="P432" s="30" t="n"/>
    </row>
    <row r="433">
      <c r="A433" s="30" t="n"/>
      <c r="B433" s="30" t="n"/>
      <c r="C433" s="30" t="n"/>
      <c r="D433" s="30" t="n"/>
      <c r="E433" s="30" t="n"/>
      <c r="F433" s="87" t="n"/>
      <c r="G433" s="87" t="n"/>
      <c r="H433" s="54">
        <f>IF(A433="","",IF(G433&lt;TODAY(),"期限切れ",IF(G433-TODAY()&lt;=30,"30日以内に期限到来","有効")))</f>
        <v/>
      </c>
      <c r="I433" s="30" t="n"/>
      <c r="J433" s="30" t="n"/>
      <c r="K433" s="30" t="n"/>
      <c r="L433" s="89" t="n"/>
      <c r="M433" s="30" t="n"/>
      <c r="N433" s="30" t="n"/>
      <c r="O433" s="87" t="n"/>
      <c r="P433" s="30" t="n"/>
    </row>
    <row r="434">
      <c r="A434" s="30" t="n"/>
      <c r="B434" s="30" t="n"/>
      <c r="C434" s="30" t="n"/>
      <c r="D434" s="30" t="n"/>
      <c r="E434" s="30" t="n"/>
      <c r="F434" s="87" t="n"/>
      <c r="G434" s="87" t="n"/>
      <c r="H434" s="54">
        <f>IF(A434="","",IF(G434&lt;TODAY(),"期限切れ",IF(G434-TODAY()&lt;=30,"30日以内に期限到来","有効")))</f>
        <v/>
      </c>
      <c r="I434" s="30" t="n"/>
      <c r="J434" s="30" t="n"/>
      <c r="K434" s="30" t="n"/>
      <c r="L434" s="89" t="n"/>
      <c r="M434" s="30" t="n"/>
      <c r="N434" s="30" t="n"/>
      <c r="O434" s="87" t="n"/>
      <c r="P434" s="30" t="n"/>
    </row>
    <row r="435">
      <c r="A435" s="30" t="n"/>
      <c r="B435" s="30" t="n"/>
      <c r="C435" s="30" t="n"/>
      <c r="D435" s="30" t="n"/>
      <c r="E435" s="30" t="n"/>
      <c r="F435" s="87" t="n"/>
      <c r="G435" s="87" t="n"/>
      <c r="H435" s="54">
        <f>IF(A435="","",IF(G435&lt;TODAY(),"期限切れ",IF(G435-TODAY()&lt;=30,"30日以内に期限到来","有効")))</f>
        <v/>
      </c>
      <c r="I435" s="30" t="n"/>
      <c r="J435" s="30" t="n"/>
      <c r="K435" s="30" t="n"/>
      <c r="L435" s="89" t="n"/>
      <c r="M435" s="30" t="n"/>
      <c r="N435" s="30" t="n"/>
      <c r="O435" s="87" t="n"/>
      <c r="P435" s="30" t="n"/>
    </row>
    <row r="436">
      <c r="A436" s="30" t="n"/>
      <c r="B436" s="30" t="n"/>
      <c r="C436" s="30" t="n"/>
      <c r="D436" s="30" t="n"/>
      <c r="E436" s="30" t="n"/>
      <c r="F436" s="87" t="n"/>
      <c r="G436" s="87" t="n"/>
      <c r="H436" s="54">
        <f>IF(A436="","",IF(G436&lt;TODAY(),"期限切れ",IF(G436-TODAY()&lt;=30,"30日以内に期限到来","有効")))</f>
        <v/>
      </c>
      <c r="I436" s="30" t="n"/>
      <c r="J436" s="30" t="n"/>
      <c r="K436" s="30" t="n"/>
      <c r="L436" s="89" t="n"/>
      <c r="M436" s="30" t="n"/>
      <c r="N436" s="30" t="n"/>
      <c r="O436" s="87" t="n"/>
      <c r="P436" s="30" t="n"/>
    </row>
    <row r="437">
      <c r="A437" s="30" t="n"/>
      <c r="B437" s="30" t="n"/>
      <c r="C437" s="30" t="n"/>
      <c r="D437" s="30" t="n"/>
      <c r="E437" s="30" t="n"/>
      <c r="F437" s="87" t="n"/>
      <c r="G437" s="87" t="n"/>
      <c r="H437" s="54">
        <f>IF(A437="","",IF(G437&lt;TODAY(),"期限切れ",IF(G437-TODAY()&lt;=30,"30日以内に期限到来","有効")))</f>
        <v/>
      </c>
      <c r="I437" s="30" t="n"/>
      <c r="J437" s="30" t="n"/>
      <c r="K437" s="30" t="n"/>
      <c r="L437" s="89" t="n"/>
      <c r="M437" s="30" t="n"/>
      <c r="N437" s="30" t="n"/>
      <c r="O437" s="87" t="n"/>
      <c r="P437" s="30" t="n"/>
    </row>
    <row r="438">
      <c r="A438" s="30" t="n"/>
      <c r="B438" s="30" t="n"/>
      <c r="C438" s="30" t="n"/>
      <c r="D438" s="30" t="n"/>
      <c r="E438" s="30" t="n"/>
      <c r="F438" s="87" t="n"/>
      <c r="G438" s="87" t="n"/>
      <c r="H438" s="54">
        <f>IF(A438="","",IF(G438&lt;TODAY(),"期限切れ",IF(G438-TODAY()&lt;=30,"30日以内に期限到来","有効")))</f>
        <v/>
      </c>
      <c r="I438" s="30" t="n"/>
      <c r="J438" s="30" t="n"/>
      <c r="K438" s="30" t="n"/>
      <c r="L438" s="89" t="n"/>
      <c r="M438" s="30" t="n"/>
      <c r="N438" s="30" t="n"/>
      <c r="O438" s="87" t="n"/>
      <c r="P438" s="30" t="n"/>
    </row>
    <row r="439">
      <c r="A439" s="30" t="n"/>
      <c r="B439" s="30" t="n"/>
      <c r="C439" s="30" t="n"/>
      <c r="D439" s="30" t="n"/>
      <c r="E439" s="30" t="n"/>
      <c r="F439" s="87" t="n"/>
      <c r="G439" s="87" t="n"/>
      <c r="H439" s="54">
        <f>IF(A439="","",IF(G439&lt;TODAY(),"期限切れ",IF(G439-TODAY()&lt;=30,"30日以内に期限到来","有効")))</f>
        <v/>
      </c>
      <c r="I439" s="30" t="n"/>
      <c r="J439" s="30" t="n"/>
      <c r="K439" s="30" t="n"/>
      <c r="L439" s="89" t="n"/>
      <c r="M439" s="30" t="n"/>
      <c r="N439" s="30" t="n"/>
      <c r="O439" s="87" t="n"/>
      <c r="P439" s="30" t="n"/>
    </row>
    <row r="440">
      <c r="A440" s="30" t="n"/>
      <c r="B440" s="30" t="n"/>
      <c r="C440" s="30" t="n"/>
      <c r="D440" s="30" t="n"/>
      <c r="E440" s="30" t="n"/>
      <c r="F440" s="87" t="n"/>
      <c r="G440" s="87" t="n"/>
      <c r="H440" s="54">
        <f>IF(A440="","",IF(G440&lt;TODAY(),"期限切れ",IF(G440-TODAY()&lt;=30,"30日以内に期限到来","有効")))</f>
        <v/>
      </c>
      <c r="I440" s="30" t="n"/>
      <c r="J440" s="30" t="n"/>
      <c r="K440" s="30" t="n"/>
      <c r="L440" s="89" t="n"/>
      <c r="M440" s="30" t="n"/>
      <c r="N440" s="30" t="n"/>
      <c r="O440" s="87" t="n"/>
      <c r="P440" s="30" t="n"/>
    </row>
    <row r="441">
      <c r="A441" s="30" t="n"/>
      <c r="B441" s="30" t="n"/>
      <c r="C441" s="30" t="n"/>
      <c r="D441" s="30" t="n"/>
      <c r="E441" s="30" t="n"/>
      <c r="F441" s="87" t="n"/>
      <c r="G441" s="87" t="n"/>
      <c r="H441" s="54">
        <f>IF(A441="","",IF(G441&lt;TODAY(),"期限切れ",IF(G441-TODAY()&lt;=30,"30日以内に期限到来","有効")))</f>
        <v/>
      </c>
      <c r="I441" s="30" t="n"/>
      <c r="J441" s="30" t="n"/>
      <c r="K441" s="30" t="n"/>
      <c r="L441" s="89" t="n"/>
      <c r="M441" s="30" t="n"/>
      <c r="N441" s="30" t="n"/>
      <c r="O441" s="87" t="n"/>
      <c r="P441" s="30" t="n"/>
    </row>
    <row r="442">
      <c r="A442" s="30" t="n"/>
      <c r="B442" s="30" t="n"/>
      <c r="C442" s="30" t="n"/>
      <c r="D442" s="30" t="n"/>
      <c r="E442" s="30" t="n"/>
      <c r="F442" s="87" t="n"/>
      <c r="G442" s="87" t="n"/>
      <c r="H442" s="54">
        <f>IF(A442="","",IF(G442&lt;TODAY(),"期限切れ",IF(G442-TODAY()&lt;=30,"30日以内に期限到来","有効")))</f>
        <v/>
      </c>
      <c r="I442" s="30" t="n"/>
      <c r="J442" s="30" t="n"/>
      <c r="K442" s="30" t="n"/>
      <c r="L442" s="89" t="n"/>
      <c r="M442" s="30" t="n"/>
      <c r="N442" s="30" t="n"/>
      <c r="O442" s="87" t="n"/>
      <c r="P442" s="30" t="n"/>
    </row>
    <row r="443">
      <c r="A443" s="30" t="n"/>
      <c r="B443" s="30" t="n"/>
      <c r="C443" s="30" t="n"/>
      <c r="D443" s="30" t="n"/>
      <c r="E443" s="30" t="n"/>
      <c r="F443" s="87" t="n"/>
      <c r="G443" s="87" t="n"/>
      <c r="H443" s="54">
        <f>IF(A443="","",IF(G443&lt;TODAY(),"期限切れ",IF(G443-TODAY()&lt;=30,"30日以内に期限到来","有効")))</f>
        <v/>
      </c>
      <c r="I443" s="30" t="n"/>
      <c r="J443" s="30" t="n"/>
      <c r="K443" s="30" t="n"/>
      <c r="L443" s="89" t="n"/>
      <c r="M443" s="30" t="n"/>
      <c r="N443" s="30" t="n"/>
      <c r="O443" s="87" t="n"/>
      <c r="P443" s="30" t="n"/>
    </row>
    <row r="444">
      <c r="A444" s="30" t="n"/>
      <c r="B444" s="30" t="n"/>
      <c r="C444" s="30" t="n"/>
      <c r="D444" s="30" t="n"/>
      <c r="E444" s="30" t="n"/>
      <c r="F444" s="87" t="n"/>
      <c r="G444" s="87" t="n"/>
      <c r="H444" s="54">
        <f>IF(A444="","",IF(G444&lt;TODAY(),"期限切れ",IF(G444-TODAY()&lt;=30,"30日以内に期限到来","有効")))</f>
        <v/>
      </c>
      <c r="I444" s="30" t="n"/>
      <c r="J444" s="30" t="n"/>
      <c r="K444" s="30" t="n"/>
      <c r="L444" s="89" t="n"/>
      <c r="M444" s="30" t="n"/>
      <c r="N444" s="30" t="n"/>
      <c r="O444" s="87" t="n"/>
      <c r="P444" s="30" t="n"/>
    </row>
    <row r="445">
      <c r="A445" s="30" t="n"/>
      <c r="B445" s="30" t="n"/>
      <c r="C445" s="30" t="n"/>
      <c r="D445" s="30" t="n"/>
      <c r="E445" s="30" t="n"/>
      <c r="F445" s="87" t="n"/>
      <c r="G445" s="87" t="n"/>
      <c r="H445" s="54">
        <f>IF(A445="","",IF(G445&lt;TODAY(),"期限切れ",IF(G445-TODAY()&lt;=30,"30日以内に期限到来","有効")))</f>
        <v/>
      </c>
      <c r="I445" s="30" t="n"/>
      <c r="J445" s="30" t="n"/>
      <c r="K445" s="30" t="n"/>
      <c r="L445" s="89" t="n"/>
      <c r="M445" s="30" t="n"/>
      <c r="N445" s="30" t="n"/>
      <c r="O445" s="87" t="n"/>
      <c r="P445" s="30" t="n"/>
    </row>
    <row r="446">
      <c r="A446" s="30" t="n"/>
      <c r="B446" s="30" t="n"/>
      <c r="C446" s="30" t="n"/>
      <c r="D446" s="30" t="n"/>
      <c r="E446" s="30" t="n"/>
      <c r="F446" s="87" t="n"/>
      <c r="G446" s="87" t="n"/>
      <c r="H446" s="54">
        <f>IF(A446="","",IF(G446&lt;TODAY(),"期限切れ",IF(G446-TODAY()&lt;=30,"30日以内に期限到来","有効")))</f>
        <v/>
      </c>
      <c r="I446" s="30" t="n"/>
      <c r="J446" s="30" t="n"/>
      <c r="K446" s="30" t="n"/>
      <c r="L446" s="89" t="n"/>
      <c r="M446" s="30" t="n"/>
      <c r="N446" s="30" t="n"/>
      <c r="O446" s="87" t="n"/>
      <c r="P446" s="30" t="n"/>
    </row>
    <row r="447">
      <c r="A447" s="30" t="n"/>
      <c r="B447" s="30" t="n"/>
      <c r="C447" s="30" t="n"/>
      <c r="D447" s="30" t="n"/>
      <c r="E447" s="30" t="n"/>
      <c r="F447" s="87" t="n"/>
      <c r="G447" s="87" t="n"/>
      <c r="H447" s="54">
        <f>IF(A447="","",IF(G447&lt;TODAY(),"期限切れ",IF(G447-TODAY()&lt;=30,"30日以内に期限到来","有効")))</f>
        <v/>
      </c>
      <c r="I447" s="30" t="n"/>
      <c r="J447" s="30" t="n"/>
      <c r="K447" s="30" t="n"/>
      <c r="L447" s="89" t="n"/>
      <c r="M447" s="30" t="n"/>
      <c r="N447" s="30" t="n"/>
      <c r="O447" s="87" t="n"/>
      <c r="P447" s="30" t="n"/>
    </row>
    <row r="448">
      <c r="A448" s="30" t="n"/>
      <c r="B448" s="30" t="n"/>
      <c r="C448" s="30" t="n"/>
      <c r="D448" s="30" t="n"/>
      <c r="E448" s="30" t="n"/>
      <c r="F448" s="87" t="n"/>
      <c r="G448" s="87" t="n"/>
      <c r="H448" s="54">
        <f>IF(A448="","",IF(G448&lt;TODAY(),"期限切れ",IF(G448-TODAY()&lt;=30,"30日以内に期限到来","有効")))</f>
        <v/>
      </c>
      <c r="I448" s="30" t="n"/>
      <c r="J448" s="30" t="n"/>
      <c r="K448" s="30" t="n"/>
      <c r="L448" s="89" t="n"/>
      <c r="M448" s="30" t="n"/>
      <c r="N448" s="30" t="n"/>
      <c r="O448" s="87" t="n"/>
      <c r="P448" s="30" t="n"/>
    </row>
    <row r="449">
      <c r="A449" s="30" t="n"/>
      <c r="B449" s="30" t="n"/>
      <c r="C449" s="30" t="n"/>
      <c r="D449" s="30" t="n"/>
      <c r="E449" s="30" t="n"/>
      <c r="F449" s="87" t="n"/>
      <c r="G449" s="87" t="n"/>
      <c r="H449" s="54">
        <f>IF(A449="","",IF(G449&lt;TODAY(),"期限切れ",IF(G449-TODAY()&lt;=30,"30日以内に期限到来","有効")))</f>
        <v/>
      </c>
      <c r="I449" s="30" t="n"/>
      <c r="J449" s="30" t="n"/>
      <c r="K449" s="30" t="n"/>
      <c r="L449" s="89" t="n"/>
      <c r="M449" s="30" t="n"/>
      <c r="N449" s="30" t="n"/>
      <c r="O449" s="87" t="n"/>
      <c r="P449" s="30" t="n"/>
    </row>
    <row r="450">
      <c r="A450" s="30" t="n"/>
      <c r="B450" s="30" t="n"/>
      <c r="C450" s="30" t="n"/>
      <c r="D450" s="30" t="n"/>
      <c r="E450" s="30" t="n"/>
      <c r="F450" s="87" t="n"/>
      <c r="G450" s="87" t="n"/>
      <c r="H450" s="54">
        <f>IF(A450="","",IF(G450&lt;TODAY(),"期限切れ",IF(G450-TODAY()&lt;=30,"30日以内に期限到来","有効")))</f>
        <v/>
      </c>
      <c r="I450" s="30" t="n"/>
      <c r="J450" s="30" t="n"/>
      <c r="K450" s="30" t="n"/>
      <c r="L450" s="89" t="n"/>
      <c r="M450" s="30" t="n"/>
      <c r="N450" s="30" t="n"/>
      <c r="O450" s="87" t="n"/>
      <c r="P450" s="30" t="n"/>
    </row>
    <row r="451">
      <c r="A451" s="30" t="n"/>
      <c r="B451" s="30" t="n"/>
      <c r="C451" s="30" t="n"/>
      <c r="D451" s="30" t="n"/>
      <c r="E451" s="30" t="n"/>
      <c r="F451" s="87" t="n"/>
      <c r="G451" s="87" t="n"/>
      <c r="H451" s="54">
        <f>IF(A451="","",IF(G451&lt;TODAY(),"期限切れ",IF(G451-TODAY()&lt;=30,"30日以内に期限到来","有効")))</f>
        <v/>
      </c>
      <c r="I451" s="30" t="n"/>
      <c r="J451" s="30" t="n"/>
      <c r="K451" s="30" t="n"/>
      <c r="L451" s="89" t="n"/>
      <c r="M451" s="30" t="n"/>
      <c r="N451" s="30" t="n"/>
      <c r="O451" s="87" t="n"/>
      <c r="P451" s="30" t="n"/>
    </row>
    <row r="452">
      <c r="A452" s="30" t="n"/>
      <c r="B452" s="30" t="n"/>
      <c r="C452" s="30" t="n"/>
      <c r="D452" s="30" t="n"/>
      <c r="E452" s="30" t="n"/>
      <c r="F452" s="87" t="n"/>
      <c r="G452" s="87" t="n"/>
      <c r="H452" s="54">
        <f>IF(A452="","",IF(G452&lt;TODAY(),"期限切れ",IF(G452-TODAY()&lt;=30,"30日以内に期限到来","有効")))</f>
        <v/>
      </c>
      <c r="I452" s="30" t="n"/>
      <c r="J452" s="30" t="n"/>
      <c r="K452" s="30" t="n"/>
      <c r="L452" s="89" t="n"/>
      <c r="M452" s="30" t="n"/>
      <c r="N452" s="30" t="n"/>
      <c r="O452" s="87" t="n"/>
      <c r="P452" s="30" t="n"/>
    </row>
    <row r="453">
      <c r="A453" s="30" t="n"/>
      <c r="B453" s="30" t="n"/>
      <c r="C453" s="30" t="n"/>
      <c r="D453" s="30" t="n"/>
      <c r="E453" s="30" t="n"/>
      <c r="F453" s="87" t="n"/>
      <c r="G453" s="87" t="n"/>
      <c r="H453" s="54">
        <f>IF(A453="","",IF(G453&lt;TODAY(),"期限切れ",IF(G453-TODAY()&lt;=30,"30日以内に期限到来","有効")))</f>
        <v/>
      </c>
      <c r="I453" s="30" t="n"/>
      <c r="J453" s="30" t="n"/>
      <c r="K453" s="30" t="n"/>
      <c r="L453" s="89" t="n"/>
      <c r="M453" s="30" t="n"/>
      <c r="N453" s="30" t="n"/>
      <c r="O453" s="87" t="n"/>
      <c r="P453" s="30" t="n"/>
    </row>
    <row r="454">
      <c r="A454" s="30" t="n"/>
      <c r="B454" s="30" t="n"/>
      <c r="C454" s="30" t="n"/>
      <c r="D454" s="30" t="n"/>
      <c r="E454" s="30" t="n"/>
      <c r="F454" s="87" t="n"/>
      <c r="G454" s="87" t="n"/>
      <c r="H454" s="54">
        <f>IF(A454="","",IF(G454&lt;TODAY(),"期限切れ",IF(G454-TODAY()&lt;=30,"30日以内に期限到来","有効")))</f>
        <v/>
      </c>
      <c r="I454" s="30" t="n"/>
      <c r="J454" s="30" t="n"/>
      <c r="K454" s="30" t="n"/>
      <c r="L454" s="89" t="n"/>
      <c r="M454" s="30" t="n"/>
      <c r="N454" s="30" t="n"/>
      <c r="O454" s="87" t="n"/>
      <c r="P454" s="30" t="n"/>
    </row>
    <row r="455">
      <c r="A455" s="30" t="n"/>
      <c r="B455" s="30" t="n"/>
      <c r="C455" s="30" t="n"/>
      <c r="D455" s="30" t="n"/>
      <c r="E455" s="30" t="n"/>
      <c r="F455" s="87" t="n"/>
      <c r="G455" s="87" t="n"/>
      <c r="H455" s="54">
        <f>IF(A455="","",IF(G455&lt;TODAY(),"期限切れ",IF(G455-TODAY()&lt;=30,"30日以内に期限到来","有効")))</f>
        <v/>
      </c>
      <c r="I455" s="30" t="n"/>
      <c r="J455" s="30" t="n"/>
      <c r="K455" s="30" t="n"/>
      <c r="L455" s="89" t="n"/>
      <c r="M455" s="30" t="n"/>
      <c r="N455" s="30" t="n"/>
      <c r="O455" s="87" t="n"/>
      <c r="P455" s="30" t="n"/>
    </row>
    <row r="456">
      <c r="A456" s="30" t="n"/>
      <c r="B456" s="30" t="n"/>
      <c r="C456" s="30" t="n"/>
      <c r="D456" s="30" t="n"/>
      <c r="E456" s="30" t="n"/>
      <c r="F456" s="87" t="n"/>
      <c r="G456" s="87" t="n"/>
      <c r="H456" s="54">
        <f>IF(A456="","",IF(G456&lt;TODAY(),"期限切れ",IF(G456-TODAY()&lt;=30,"30日以内に期限到来","有効")))</f>
        <v/>
      </c>
      <c r="I456" s="30" t="n"/>
      <c r="J456" s="30" t="n"/>
      <c r="K456" s="30" t="n"/>
      <c r="L456" s="89" t="n"/>
      <c r="M456" s="30" t="n"/>
      <c r="N456" s="30" t="n"/>
      <c r="O456" s="87" t="n"/>
      <c r="P456" s="30" t="n"/>
    </row>
    <row r="457">
      <c r="A457" s="30" t="n"/>
      <c r="B457" s="30" t="n"/>
      <c r="C457" s="30" t="n"/>
      <c r="D457" s="30" t="n"/>
      <c r="E457" s="30" t="n"/>
      <c r="F457" s="87" t="n"/>
      <c r="G457" s="87" t="n"/>
      <c r="H457" s="54">
        <f>IF(A457="","",IF(G457&lt;TODAY(),"期限切れ",IF(G457-TODAY()&lt;=30,"30日以内に期限到来","有効")))</f>
        <v/>
      </c>
      <c r="I457" s="30" t="n"/>
      <c r="J457" s="30" t="n"/>
      <c r="K457" s="30" t="n"/>
      <c r="L457" s="89" t="n"/>
      <c r="M457" s="30" t="n"/>
      <c r="N457" s="30" t="n"/>
      <c r="O457" s="87" t="n"/>
      <c r="P457" s="30" t="n"/>
    </row>
    <row r="458">
      <c r="A458" s="30" t="n"/>
      <c r="B458" s="30" t="n"/>
      <c r="C458" s="30" t="n"/>
      <c r="D458" s="30" t="n"/>
      <c r="E458" s="30" t="n"/>
      <c r="F458" s="87" t="n"/>
      <c r="G458" s="87" t="n"/>
      <c r="H458" s="54">
        <f>IF(A458="","",IF(G458&lt;TODAY(),"期限切れ",IF(G458-TODAY()&lt;=30,"30日以内に期限到来","有効")))</f>
        <v/>
      </c>
      <c r="I458" s="30" t="n"/>
      <c r="J458" s="30" t="n"/>
      <c r="K458" s="30" t="n"/>
      <c r="L458" s="89" t="n"/>
      <c r="M458" s="30" t="n"/>
      <c r="N458" s="30" t="n"/>
      <c r="O458" s="87" t="n"/>
      <c r="P458" s="30" t="n"/>
    </row>
    <row r="459">
      <c r="A459" s="30" t="n"/>
      <c r="B459" s="30" t="n"/>
      <c r="C459" s="30" t="n"/>
      <c r="D459" s="30" t="n"/>
      <c r="E459" s="30" t="n"/>
      <c r="F459" s="87" t="n"/>
      <c r="G459" s="87" t="n"/>
      <c r="H459" s="54">
        <f>IF(A459="","",IF(G459&lt;TODAY(),"期限切れ",IF(G459-TODAY()&lt;=30,"30日以内に期限到来","有効")))</f>
        <v/>
      </c>
      <c r="I459" s="30" t="n"/>
      <c r="J459" s="30" t="n"/>
      <c r="K459" s="30" t="n"/>
      <c r="L459" s="89" t="n"/>
      <c r="M459" s="30" t="n"/>
      <c r="N459" s="30" t="n"/>
      <c r="O459" s="87" t="n"/>
      <c r="P459" s="30" t="n"/>
    </row>
    <row r="460">
      <c r="A460" s="30" t="n"/>
      <c r="B460" s="30" t="n"/>
      <c r="C460" s="30" t="n"/>
      <c r="D460" s="30" t="n"/>
      <c r="E460" s="30" t="n"/>
      <c r="F460" s="87" t="n"/>
      <c r="G460" s="87" t="n"/>
      <c r="H460" s="54">
        <f>IF(A460="","",IF(G460&lt;TODAY(),"期限切れ",IF(G460-TODAY()&lt;=30,"30日以内に期限到来","有効")))</f>
        <v/>
      </c>
      <c r="I460" s="30" t="n"/>
      <c r="J460" s="30" t="n"/>
      <c r="K460" s="30" t="n"/>
      <c r="L460" s="89" t="n"/>
      <c r="M460" s="30" t="n"/>
      <c r="N460" s="30" t="n"/>
      <c r="O460" s="87" t="n"/>
      <c r="P460" s="30" t="n"/>
    </row>
    <row r="461">
      <c r="A461" s="30" t="n"/>
      <c r="B461" s="30" t="n"/>
      <c r="C461" s="30" t="n"/>
      <c r="D461" s="30" t="n"/>
      <c r="E461" s="30" t="n"/>
      <c r="F461" s="87" t="n"/>
      <c r="G461" s="87" t="n"/>
      <c r="H461" s="54">
        <f>IF(A461="","",IF(G461&lt;TODAY(),"期限切れ",IF(G461-TODAY()&lt;=30,"30日以内に期限到来","有効")))</f>
        <v/>
      </c>
      <c r="I461" s="30" t="n"/>
      <c r="J461" s="30" t="n"/>
      <c r="K461" s="30" t="n"/>
      <c r="L461" s="89" t="n"/>
      <c r="M461" s="30" t="n"/>
      <c r="N461" s="30" t="n"/>
      <c r="O461" s="87" t="n"/>
      <c r="P461" s="30" t="n"/>
    </row>
    <row r="462">
      <c r="A462" s="30" t="n"/>
      <c r="B462" s="30" t="n"/>
      <c r="C462" s="30" t="n"/>
      <c r="D462" s="30" t="n"/>
      <c r="E462" s="30" t="n"/>
      <c r="F462" s="87" t="n"/>
      <c r="G462" s="87" t="n"/>
      <c r="H462" s="54">
        <f>IF(A462="","",IF(G462&lt;TODAY(),"期限切れ",IF(G462-TODAY()&lt;=30,"30日以内に期限到来","有効")))</f>
        <v/>
      </c>
      <c r="I462" s="30" t="n"/>
      <c r="J462" s="30" t="n"/>
      <c r="K462" s="30" t="n"/>
      <c r="L462" s="89" t="n"/>
      <c r="M462" s="30" t="n"/>
      <c r="N462" s="30" t="n"/>
      <c r="O462" s="87" t="n"/>
      <c r="P462" s="30" t="n"/>
    </row>
    <row r="463">
      <c r="A463" s="30" t="n"/>
      <c r="B463" s="30" t="n"/>
      <c r="C463" s="30" t="n"/>
      <c r="D463" s="30" t="n"/>
      <c r="E463" s="30" t="n"/>
      <c r="F463" s="87" t="n"/>
      <c r="G463" s="87" t="n"/>
      <c r="H463" s="54">
        <f>IF(A463="","",IF(G463&lt;TODAY(),"期限切れ",IF(G463-TODAY()&lt;=30,"30日以内に期限到来","有効")))</f>
        <v/>
      </c>
      <c r="I463" s="30" t="n"/>
      <c r="J463" s="30" t="n"/>
      <c r="K463" s="30" t="n"/>
      <c r="L463" s="89" t="n"/>
      <c r="M463" s="30" t="n"/>
      <c r="N463" s="30" t="n"/>
      <c r="O463" s="87" t="n"/>
      <c r="P463" s="30" t="n"/>
    </row>
    <row r="464">
      <c r="A464" s="30" t="n"/>
      <c r="B464" s="30" t="n"/>
      <c r="C464" s="30" t="n"/>
      <c r="D464" s="30" t="n"/>
      <c r="E464" s="30" t="n"/>
      <c r="F464" s="87" t="n"/>
      <c r="G464" s="87" t="n"/>
      <c r="H464" s="54">
        <f>IF(A464="","",IF(G464&lt;TODAY(),"期限切れ",IF(G464-TODAY()&lt;=30,"30日以内に期限到来","有効")))</f>
        <v/>
      </c>
      <c r="I464" s="30" t="n"/>
      <c r="J464" s="30" t="n"/>
      <c r="K464" s="30" t="n"/>
      <c r="L464" s="89" t="n"/>
      <c r="M464" s="30" t="n"/>
      <c r="N464" s="30" t="n"/>
      <c r="O464" s="87" t="n"/>
      <c r="P464" s="30" t="n"/>
    </row>
    <row r="465">
      <c r="A465" s="30" t="n"/>
      <c r="B465" s="30" t="n"/>
      <c r="C465" s="30" t="n"/>
      <c r="D465" s="30" t="n"/>
      <c r="E465" s="30" t="n"/>
      <c r="F465" s="87" t="n"/>
      <c r="G465" s="87" t="n"/>
      <c r="H465" s="54">
        <f>IF(A465="","",IF(G465&lt;TODAY(),"期限切れ",IF(G465-TODAY()&lt;=30,"30日以内に期限到来","有効")))</f>
        <v/>
      </c>
      <c r="I465" s="30" t="n"/>
      <c r="J465" s="30" t="n"/>
      <c r="K465" s="30" t="n"/>
      <c r="L465" s="89" t="n"/>
      <c r="M465" s="30" t="n"/>
      <c r="N465" s="30" t="n"/>
      <c r="O465" s="87" t="n"/>
      <c r="P465" s="30" t="n"/>
    </row>
    <row r="466">
      <c r="A466" s="30" t="n"/>
      <c r="B466" s="30" t="n"/>
      <c r="C466" s="30" t="n"/>
      <c r="D466" s="30" t="n"/>
      <c r="E466" s="30" t="n"/>
      <c r="F466" s="87" t="n"/>
      <c r="G466" s="87" t="n"/>
      <c r="H466" s="54">
        <f>IF(A466="","",IF(G466&lt;TODAY(),"期限切れ",IF(G466-TODAY()&lt;=30,"30日以内に期限到来","有効")))</f>
        <v/>
      </c>
      <c r="I466" s="30" t="n"/>
      <c r="J466" s="30" t="n"/>
      <c r="K466" s="30" t="n"/>
      <c r="L466" s="89" t="n"/>
      <c r="M466" s="30" t="n"/>
      <c r="N466" s="30" t="n"/>
      <c r="O466" s="87" t="n"/>
      <c r="P466" s="30" t="n"/>
    </row>
    <row r="467">
      <c r="A467" s="30" t="n"/>
      <c r="B467" s="30" t="n"/>
      <c r="C467" s="30" t="n"/>
      <c r="D467" s="30" t="n"/>
      <c r="E467" s="30" t="n"/>
      <c r="F467" s="87" t="n"/>
      <c r="G467" s="87" t="n"/>
      <c r="H467" s="54">
        <f>IF(A467="","",IF(G467&lt;TODAY(),"期限切れ",IF(G467-TODAY()&lt;=30,"30日以内に期限到来","有効")))</f>
        <v/>
      </c>
      <c r="I467" s="30" t="n"/>
      <c r="J467" s="30" t="n"/>
      <c r="K467" s="30" t="n"/>
      <c r="L467" s="89" t="n"/>
      <c r="M467" s="30" t="n"/>
      <c r="N467" s="30" t="n"/>
      <c r="O467" s="87" t="n"/>
      <c r="P467" s="30" t="n"/>
    </row>
    <row r="468">
      <c r="A468" s="30" t="n"/>
      <c r="B468" s="30" t="n"/>
      <c r="C468" s="30" t="n"/>
      <c r="D468" s="30" t="n"/>
      <c r="E468" s="30" t="n"/>
      <c r="F468" s="87" t="n"/>
      <c r="G468" s="87" t="n"/>
      <c r="H468" s="54">
        <f>IF(A468="","",IF(G468&lt;TODAY(),"期限切れ",IF(G468-TODAY()&lt;=30,"30日以内に期限到来","有効")))</f>
        <v/>
      </c>
      <c r="I468" s="30" t="n"/>
      <c r="J468" s="30" t="n"/>
      <c r="K468" s="30" t="n"/>
      <c r="L468" s="89" t="n"/>
      <c r="M468" s="30" t="n"/>
      <c r="N468" s="30" t="n"/>
      <c r="O468" s="87" t="n"/>
      <c r="P468" s="30" t="n"/>
    </row>
    <row r="469">
      <c r="A469" s="30" t="n"/>
      <c r="B469" s="30" t="n"/>
      <c r="C469" s="30" t="n"/>
      <c r="D469" s="30" t="n"/>
      <c r="E469" s="30" t="n"/>
      <c r="F469" s="87" t="n"/>
      <c r="G469" s="87" t="n"/>
      <c r="H469" s="54">
        <f>IF(A469="","",IF(G469&lt;TODAY(),"期限切れ",IF(G469-TODAY()&lt;=30,"30日以内に期限到来","有効")))</f>
        <v/>
      </c>
      <c r="I469" s="30" t="n"/>
      <c r="J469" s="30" t="n"/>
      <c r="K469" s="30" t="n"/>
      <c r="L469" s="89" t="n"/>
      <c r="M469" s="30" t="n"/>
      <c r="N469" s="30" t="n"/>
      <c r="O469" s="87" t="n"/>
      <c r="P469" s="30" t="n"/>
    </row>
    <row r="470">
      <c r="A470" s="30" t="n"/>
      <c r="B470" s="30" t="n"/>
      <c r="C470" s="30" t="n"/>
      <c r="D470" s="30" t="n"/>
      <c r="E470" s="30" t="n"/>
      <c r="F470" s="87" t="n"/>
      <c r="G470" s="87" t="n"/>
      <c r="H470" s="54">
        <f>IF(A470="","",IF(G470&lt;TODAY(),"期限切れ",IF(G470-TODAY()&lt;=30,"30日以内に期限到来","有効")))</f>
        <v/>
      </c>
      <c r="I470" s="30" t="n"/>
      <c r="J470" s="30" t="n"/>
      <c r="K470" s="30" t="n"/>
      <c r="L470" s="89" t="n"/>
      <c r="M470" s="30" t="n"/>
      <c r="N470" s="30" t="n"/>
      <c r="O470" s="87" t="n"/>
      <c r="P470" s="30" t="n"/>
    </row>
    <row r="471">
      <c r="A471" s="30" t="n"/>
      <c r="B471" s="30" t="n"/>
      <c r="C471" s="30" t="n"/>
      <c r="D471" s="30" t="n"/>
      <c r="E471" s="30" t="n"/>
      <c r="F471" s="87" t="n"/>
      <c r="G471" s="87" t="n"/>
      <c r="H471" s="54">
        <f>IF(A471="","",IF(G471&lt;TODAY(),"期限切れ",IF(G471-TODAY()&lt;=30,"30日以内に期限到来","有効")))</f>
        <v/>
      </c>
      <c r="I471" s="30" t="n"/>
      <c r="J471" s="30" t="n"/>
      <c r="K471" s="30" t="n"/>
      <c r="L471" s="89" t="n"/>
      <c r="M471" s="30" t="n"/>
      <c r="N471" s="30" t="n"/>
      <c r="O471" s="87" t="n"/>
      <c r="P471" s="30" t="n"/>
    </row>
    <row r="472">
      <c r="A472" s="30" t="n"/>
      <c r="B472" s="30" t="n"/>
      <c r="C472" s="30" t="n"/>
      <c r="D472" s="30" t="n"/>
      <c r="E472" s="30" t="n"/>
      <c r="F472" s="87" t="n"/>
      <c r="G472" s="87" t="n"/>
      <c r="H472" s="54">
        <f>IF(A472="","",IF(G472&lt;TODAY(),"期限切れ",IF(G472-TODAY()&lt;=30,"30日以内に期限到来","有効")))</f>
        <v/>
      </c>
      <c r="I472" s="30" t="n"/>
      <c r="J472" s="30" t="n"/>
      <c r="K472" s="30" t="n"/>
      <c r="L472" s="89" t="n"/>
      <c r="M472" s="30" t="n"/>
      <c r="N472" s="30" t="n"/>
      <c r="O472" s="87" t="n"/>
      <c r="P472" s="30" t="n"/>
    </row>
    <row r="473">
      <c r="A473" s="30" t="n"/>
      <c r="B473" s="30" t="n"/>
      <c r="C473" s="30" t="n"/>
      <c r="D473" s="30" t="n"/>
      <c r="E473" s="30" t="n"/>
      <c r="F473" s="87" t="n"/>
      <c r="G473" s="87" t="n"/>
      <c r="H473" s="54">
        <f>IF(A473="","",IF(G473&lt;TODAY(),"期限切れ",IF(G473-TODAY()&lt;=30,"30日以内に期限到来","有効")))</f>
        <v/>
      </c>
      <c r="I473" s="30" t="n"/>
      <c r="J473" s="30" t="n"/>
      <c r="K473" s="30" t="n"/>
      <c r="L473" s="89" t="n"/>
      <c r="M473" s="30" t="n"/>
      <c r="N473" s="30" t="n"/>
      <c r="O473" s="87" t="n"/>
      <c r="P473" s="30" t="n"/>
    </row>
    <row r="474">
      <c r="A474" s="30" t="n"/>
      <c r="B474" s="30" t="n"/>
      <c r="C474" s="30" t="n"/>
      <c r="D474" s="30" t="n"/>
      <c r="E474" s="30" t="n"/>
      <c r="F474" s="87" t="n"/>
      <c r="G474" s="87" t="n"/>
      <c r="H474" s="54">
        <f>IF(A474="","",IF(G474&lt;TODAY(),"期限切れ",IF(G474-TODAY()&lt;=30,"30日以内に期限到来","有効")))</f>
        <v/>
      </c>
      <c r="I474" s="30" t="n"/>
      <c r="J474" s="30" t="n"/>
      <c r="K474" s="30" t="n"/>
      <c r="L474" s="89" t="n"/>
      <c r="M474" s="30" t="n"/>
      <c r="N474" s="30" t="n"/>
      <c r="O474" s="87" t="n"/>
      <c r="P474" s="30" t="n"/>
    </row>
    <row r="475">
      <c r="A475" s="30" t="n"/>
      <c r="B475" s="30" t="n"/>
      <c r="C475" s="30" t="n"/>
      <c r="D475" s="30" t="n"/>
      <c r="E475" s="30" t="n"/>
      <c r="F475" s="87" t="n"/>
      <c r="G475" s="87" t="n"/>
      <c r="H475" s="54">
        <f>IF(A475="","",IF(G475&lt;TODAY(),"期限切れ",IF(G475-TODAY()&lt;=30,"30日以内に期限到来","有効")))</f>
        <v/>
      </c>
      <c r="I475" s="30" t="n"/>
      <c r="J475" s="30" t="n"/>
      <c r="K475" s="30" t="n"/>
      <c r="L475" s="89" t="n"/>
      <c r="M475" s="30" t="n"/>
      <c r="N475" s="30" t="n"/>
      <c r="O475" s="87" t="n"/>
      <c r="P475" s="30" t="n"/>
    </row>
    <row r="476">
      <c r="A476" s="30" t="n"/>
      <c r="B476" s="30" t="n"/>
      <c r="C476" s="30" t="n"/>
      <c r="D476" s="30" t="n"/>
      <c r="E476" s="30" t="n"/>
      <c r="F476" s="87" t="n"/>
      <c r="G476" s="87" t="n"/>
      <c r="H476" s="54">
        <f>IF(A476="","",IF(G476&lt;TODAY(),"期限切れ",IF(G476-TODAY()&lt;=30,"30日以内に期限到来","有効")))</f>
        <v/>
      </c>
      <c r="I476" s="30" t="n"/>
      <c r="J476" s="30" t="n"/>
      <c r="K476" s="30" t="n"/>
      <c r="L476" s="89" t="n"/>
      <c r="M476" s="30" t="n"/>
      <c r="N476" s="30" t="n"/>
      <c r="O476" s="87" t="n"/>
      <c r="P476" s="30" t="n"/>
    </row>
    <row r="477">
      <c r="A477" s="30" t="n"/>
      <c r="B477" s="30" t="n"/>
      <c r="C477" s="30" t="n"/>
      <c r="D477" s="30" t="n"/>
      <c r="E477" s="30" t="n"/>
      <c r="F477" s="87" t="n"/>
      <c r="G477" s="87" t="n"/>
      <c r="H477" s="54">
        <f>IF(A477="","",IF(G477&lt;TODAY(),"期限切れ",IF(G477-TODAY()&lt;=30,"30日以内に期限到来","有効")))</f>
        <v/>
      </c>
      <c r="I477" s="30" t="n"/>
      <c r="J477" s="30" t="n"/>
      <c r="K477" s="30" t="n"/>
      <c r="L477" s="89" t="n"/>
      <c r="M477" s="30" t="n"/>
      <c r="N477" s="30" t="n"/>
      <c r="O477" s="87" t="n"/>
      <c r="P477" s="30" t="n"/>
    </row>
    <row r="478">
      <c r="A478" s="30" t="n"/>
      <c r="B478" s="30" t="n"/>
      <c r="C478" s="30" t="n"/>
      <c r="D478" s="30" t="n"/>
      <c r="E478" s="30" t="n"/>
      <c r="F478" s="87" t="n"/>
      <c r="G478" s="87" t="n"/>
      <c r="H478" s="54">
        <f>IF(A478="","",IF(G478&lt;TODAY(),"期限切れ",IF(G478-TODAY()&lt;=30,"30日以内に期限到来","有効")))</f>
        <v/>
      </c>
      <c r="I478" s="30" t="n"/>
      <c r="J478" s="30" t="n"/>
      <c r="K478" s="30" t="n"/>
      <c r="L478" s="89" t="n"/>
      <c r="M478" s="30" t="n"/>
      <c r="N478" s="30" t="n"/>
      <c r="O478" s="87" t="n"/>
      <c r="P478" s="30" t="n"/>
    </row>
    <row r="479">
      <c r="A479" s="30" t="n"/>
      <c r="B479" s="30" t="n"/>
      <c r="C479" s="30" t="n"/>
      <c r="D479" s="30" t="n"/>
      <c r="E479" s="30" t="n"/>
      <c r="F479" s="87" t="n"/>
      <c r="G479" s="87" t="n"/>
      <c r="H479" s="54">
        <f>IF(A479="","",IF(G479&lt;TODAY(),"期限切れ",IF(G479-TODAY()&lt;=30,"30日以内に期限到来","有効")))</f>
        <v/>
      </c>
      <c r="I479" s="30" t="n"/>
      <c r="J479" s="30" t="n"/>
      <c r="K479" s="30" t="n"/>
      <c r="L479" s="89" t="n"/>
      <c r="M479" s="30" t="n"/>
      <c r="N479" s="30" t="n"/>
      <c r="O479" s="87" t="n"/>
      <c r="P479" s="30" t="n"/>
    </row>
    <row r="480">
      <c r="A480" s="30" t="n"/>
      <c r="B480" s="30" t="n"/>
      <c r="C480" s="30" t="n"/>
      <c r="D480" s="30" t="n"/>
      <c r="E480" s="30" t="n"/>
      <c r="F480" s="87" t="n"/>
      <c r="G480" s="87" t="n"/>
      <c r="H480" s="54">
        <f>IF(A480="","",IF(G480&lt;TODAY(),"期限切れ",IF(G480-TODAY()&lt;=30,"30日以内に期限到来","有効")))</f>
        <v/>
      </c>
      <c r="I480" s="30" t="n"/>
      <c r="J480" s="30" t="n"/>
      <c r="K480" s="30" t="n"/>
      <c r="L480" s="89" t="n"/>
      <c r="M480" s="30" t="n"/>
      <c r="N480" s="30" t="n"/>
      <c r="O480" s="87" t="n"/>
      <c r="P480" s="30" t="n"/>
    </row>
    <row r="481">
      <c r="A481" s="30" t="n"/>
      <c r="B481" s="30" t="n"/>
      <c r="C481" s="30" t="n"/>
      <c r="D481" s="30" t="n"/>
      <c r="E481" s="30" t="n"/>
      <c r="F481" s="87" t="n"/>
      <c r="G481" s="87" t="n"/>
      <c r="H481" s="54">
        <f>IF(A481="","",IF(G481&lt;TODAY(),"期限切れ",IF(G481-TODAY()&lt;=30,"30日以内に期限到来","有効")))</f>
        <v/>
      </c>
      <c r="I481" s="30" t="n"/>
      <c r="J481" s="30" t="n"/>
      <c r="K481" s="30" t="n"/>
      <c r="L481" s="89" t="n"/>
      <c r="M481" s="30" t="n"/>
      <c r="N481" s="30" t="n"/>
      <c r="O481" s="87" t="n"/>
      <c r="P481" s="30" t="n"/>
    </row>
    <row r="482">
      <c r="A482" s="30" t="n"/>
      <c r="B482" s="30" t="n"/>
      <c r="C482" s="30" t="n"/>
      <c r="D482" s="30" t="n"/>
      <c r="E482" s="30" t="n"/>
      <c r="F482" s="87" t="n"/>
      <c r="G482" s="87" t="n"/>
      <c r="H482" s="54">
        <f>IF(A482="","",IF(G482&lt;TODAY(),"期限切れ",IF(G482-TODAY()&lt;=30,"30日以内に期限到来","有効")))</f>
        <v/>
      </c>
      <c r="I482" s="30" t="n"/>
      <c r="J482" s="30" t="n"/>
      <c r="K482" s="30" t="n"/>
      <c r="L482" s="89" t="n"/>
      <c r="M482" s="30" t="n"/>
      <c r="N482" s="30" t="n"/>
      <c r="O482" s="87" t="n"/>
      <c r="P482" s="30" t="n"/>
    </row>
    <row r="483">
      <c r="A483" s="30" t="n"/>
      <c r="B483" s="30" t="n"/>
      <c r="C483" s="30" t="n"/>
      <c r="D483" s="30" t="n"/>
      <c r="E483" s="30" t="n"/>
      <c r="F483" s="87" t="n"/>
      <c r="G483" s="87" t="n"/>
      <c r="H483" s="54">
        <f>IF(A483="","",IF(G483&lt;TODAY(),"期限切れ",IF(G483-TODAY()&lt;=30,"30日以内に期限到来","有効")))</f>
        <v/>
      </c>
      <c r="I483" s="30" t="n"/>
      <c r="J483" s="30" t="n"/>
      <c r="K483" s="30" t="n"/>
      <c r="L483" s="89" t="n"/>
      <c r="M483" s="30" t="n"/>
      <c r="N483" s="30" t="n"/>
      <c r="O483" s="87" t="n"/>
      <c r="P483" s="30" t="n"/>
    </row>
    <row r="484">
      <c r="A484" s="30" t="n"/>
      <c r="B484" s="30" t="n"/>
      <c r="C484" s="30" t="n"/>
      <c r="D484" s="30" t="n"/>
      <c r="E484" s="30" t="n"/>
      <c r="F484" s="87" t="n"/>
      <c r="G484" s="87" t="n"/>
      <c r="H484" s="54">
        <f>IF(A484="","",IF(G484&lt;TODAY(),"期限切れ",IF(G484-TODAY()&lt;=30,"30日以内に期限到来","有効")))</f>
        <v/>
      </c>
      <c r="I484" s="30" t="n"/>
      <c r="J484" s="30" t="n"/>
      <c r="K484" s="30" t="n"/>
      <c r="L484" s="89" t="n"/>
      <c r="M484" s="30" t="n"/>
      <c r="N484" s="30" t="n"/>
      <c r="O484" s="87" t="n"/>
      <c r="P484" s="30" t="n"/>
    </row>
    <row r="485">
      <c r="A485" s="30" t="n"/>
      <c r="B485" s="30" t="n"/>
      <c r="C485" s="30" t="n"/>
      <c r="D485" s="30" t="n"/>
      <c r="E485" s="30" t="n"/>
      <c r="F485" s="87" t="n"/>
      <c r="G485" s="87" t="n"/>
      <c r="H485" s="54">
        <f>IF(A485="","",IF(G485&lt;TODAY(),"期限切れ",IF(G485-TODAY()&lt;=30,"30日以内に期限到来","有効")))</f>
        <v/>
      </c>
      <c r="I485" s="30" t="n"/>
      <c r="J485" s="30" t="n"/>
      <c r="K485" s="30" t="n"/>
      <c r="L485" s="89" t="n"/>
      <c r="M485" s="30" t="n"/>
      <c r="N485" s="30" t="n"/>
      <c r="O485" s="87" t="n"/>
      <c r="P485" s="30" t="n"/>
    </row>
    <row r="486">
      <c r="A486" s="30" t="n"/>
      <c r="B486" s="30" t="n"/>
      <c r="C486" s="30" t="n"/>
      <c r="D486" s="30" t="n"/>
      <c r="E486" s="30" t="n"/>
      <c r="F486" s="87" t="n"/>
      <c r="G486" s="87" t="n"/>
      <c r="H486" s="54">
        <f>IF(A486="","",IF(G486&lt;TODAY(),"期限切れ",IF(G486-TODAY()&lt;=30,"30日以内に期限到来","有効")))</f>
        <v/>
      </c>
      <c r="I486" s="30" t="n"/>
      <c r="J486" s="30" t="n"/>
      <c r="K486" s="30" t="n"/>
      <c r="L486" s="89" t="n"/>
      <c r="M486" s="30" t="n"/>
      <c r="N486" s="30" t="n"/>
      <c r="O486" s="87" t="n"/>
      <c r="P486" s="30" t="n"/>
    </row>
    <row r="487">
      <c r="A487" s="30" t="n"/>
      <c r="B487" s="30" t="n"/>
      <c r="C487" s="30" t="n"/>
      <c r="D487" s="30" t="n"/>
      <c r="E487" s="30" t="n"/>
      <c r="F487" s="87" t="n"/>
      <c r="G487" s="87" t="n"/>
      <c r="H487" s="54">
        <f>IF(A487="","",IF(G487&lt;TODAY(),"期限切れ",IF(G487-TODAY()&lt;=30,"30日以内に期限到来","有効")))</f>
        <v/>
      </c>
      <c r="I487" s="30" t="n"/>
      <c r="J487" s="30" t="n"/>
      <c r="K487" s="30" t="n"/>
      <c r="L487" s="89" t="n"/>
      <c r="M487" s="30" t="n"/>
      <c r="N487" s="30" t="n"/>
      <c r="O487" s="87" t="n"/>
      <c r="P487" s="30" t="n"/>
    </row>
    <row r="488">
      <c r="A488" s="30" t="n"/>
      <c r="B488" s="30" t="n"/>
      <c r="C488" s="30" t="n"/>
      <c r="D488" s="30" t="n"/>
      <c r="E488" s="30" t="n"/>
      <c r="F488" s="87" t="n"/>
      <c r="G488" s="87" t="n"/>
      <c r="H488" s="54">
        <f>IF(A488="","",IF(G488&lt;TODAY(),"期限切れ",IF(G488-TODAY()&lt;=30,"30日以内に期限到来","有効")))</f>
        <v/>
      </c>
      <c r="I488" s="30" t="n"/>
      <c r="J488" s="30" t="n"/>
      <c r="K488" s="30" t="n"/>
      <c r="L488" s="89" t="n"/>
      <c r="M488" s="30" t="n"/>
      <c r="N488" s="30" t="n"/>
      <c r="O488" s="87" t="n"/>
      <c r="P488" s="30" t="n"/>
    </row>
    <row r="489">
      <c r="A489" s="30" t="n"/>
      <c r="B489" s="30" t="n"/>
      <c r="C489" s="30" t="n"/>
      <c r="D489" s="30" t="n"/>
      <c r="E489" s="30" t="n"/>
      <c r="F489" s="87" t="n"/>
      <c r="G489" s="87" t="n"/>
      <c r="H489" s="54">
        <f>IF(A489="","",IF(G489&lt;TODAY(),"期限切れ",IF(G489-TODAY()&lt;=30,"30日以内に期限到来","有効")))</f>
        <v/>
      </c>
      <c r="I489" s="30" t="n"/>
      <c r="J489" s="30" t="n"/>
      <c r="K489" s="30" t="n"/>
      <c r="L489" s="89" t="n"/>
      <c r="M489" s="30" t="n"/>
      <c r="N489" s="30" t="n"/>
      <c r="O489" s="87" t="n"/>
      <c r="P489" s="30" t="n"/>
    </row>
    <row r="490">
      <c r="A490" s="30" t="n"/>
      <c r="B490" s="30" t="n"/>
      <c r="C490" s="30" t="n"/>
      <c r="D490" s="30" t="n"/>
      <c r="E490" s="30" t="n"/>
      <c r="F490" s="87" t="n"/>
      <c r="G490" s="87" t="n"/>
      <c r="H490" s="54">
        <f>IF(A490="","",IF(G490&lt;TODAY(),"期限切れ",IF(G490-TODAY()&lt;=30,"30日以内に期限到来","有効")))</f>
        <v/>
      </c>
      <c r="I490" s="30" t="n"/>
      <c r="J490" s="30" t="n"/>
      <c r="K490" s="30" t="n"/>
      <c r="L490" s="89" t="n"/>
      <c r="M490" s="30" t="n"/>
      <c r="N490" s="30" t="n"/>
      <c r="O490" s="87" t="n"/>
      <c r="P490" s="30" t="n"/>
    </row>
    <row r="491">
      <c r="A491" s="30" t="n"/>
      <c r="B491" s="30" t="n"/>
      <c r="C491" s="30" t="n"/>
      <c r="D491" s="30" t="n"/>
      <c r="E491" s="30" t="n"/>
      <c r="F491" s="87" t="n"/>
      <c r="G491" s="87" t="n"/>
      <c r="H491" s="54">
        <f>IF(A491="","",IF(G491&lt;TODAY(),"期限切れ",IF(G491-TODAY()&lt;=30,"30日以内に期限到来","有効")))</f>
        <v/>
      </c>
      <c r="I491" s="30" t="n"/>
      <c r="J491" s="30" t="n"/>
      <c r="K491" s="30" t="n"/>
      <c r="L491" s="89" t="n"/>
      <c r="M491" s="30" t="n"/>
      <c r="N491" s="30" t="n"/>
      <c r="O491" s="87" t="n"/>
      <c r="P491" s="30" t="n"/>
    </row>
    <row r="492">
      <c r="A492" s="30" t="n"/>
      <c r="B492" s="30" t="n"/>
      <c r="C492" s="30" t="n"/>
      <c r="D492" s="30" t="n"/>
      <c r="E492" s="30" t="n"/>
      <c r="F492" s="87" t="n"/>
      <c r="G492" s="87" t="n"/>
      <c r="H492" s="54">
        <f>IF(A492="","",IF(G492&lt;TODAY(),"期限切れ",IF(G492-TODAY()&lt;=30,"30日以内に期限到来","有効")))</f>
        <v/>
      </c>
      <c r="I492" s="30" t="n"/>
      <c r="J492" s="30" t="n"/>
      <c r="K492" s="30" t="n"/>
      <c r="L492" s="89" t="n"/>
      <c r="M492" s="30" t="n"/>
      <c r="N492" s="30" t="n"/>
      <c r="O492" s="87" t="n"/>
      <c r="P492" s="30" t="n"/>
    </row>
    <row r="493">
      <c r="A493" s="30" t="n"/>
      <c r="B493" s="30" t="n"/>
      <c r="C493" s="30" t="n"/>
      <c r="D493" s="30" t="n"/>
      <c r="E493" s="30" t="n"/>
      <c r="F493" s="87" t="n"/>
      <c r="G493" s="87" t="n"/>
      <c r="H493" s="54">
        <f>IF(A493="","",IF(G493&lt;TODAY(),"期限切れ",IF(G493-TODAY()&lt;=30,"30日以内に期限到来","有効")))</f>
        <v/>
      </c>
      <c r="I493" s="30" t="n"/>
      <c r="J493" s="30" t="n"/>
      <c r="K493" s="30" t="n"/>
      <c r="L493" s="89" t="n"/>
      <c r="M493" s="30" t="n"/>
      <c r="N493" s="30" t="n"/>
      <c r="O493" s="87" t="n"/>
      <c r="P493" s="30" t="n"/>
    </row>
    <row r="494">
      <c r="A494" s="30" t="n"/>
      <c r="B494" s="30" t="n"/>
      <c r="C494" s="30" t="n"/>
      <c r="D494" s="30" t="n"/>
      <c r="E494" s="30" t="n"/>
      <c r="F494" s="87" t="n"/>
      <c r="G494" s="87" t="n"/>
      <c r="H494" s="54">
        <f>IF(A494="","",IF(G494&lt;TODAY(),"期限切れ",IF(G494-TODAY()&lt;=30,"30日以内に期限到来","有効")))</f>
        <v/>
      </c>
      <c r="I494" s="30" t="n"/>
      <c r="J494" s="30" t="n"/>
      <c r="K494" s="30" t="n"/>
      <c r="L494" s="89" t="n"/>
      <c r="M494" s="30" t="n"/>
      <c r="N494" s="30" t="n"/>
      <c r="O494" s="87" t="n"/>
      <c r="P494" s="30" t="n"/>
    </row>
    <row r="495">
      <c r="A495" s="30" t="n"/>
      <c r="B495" s="30" t="n"/>
      <c r="C495" s="30" t="n"/>
      <c r="D495" s="30" t="n"/>
      <c r="E495" s="30" t="n"/>
      <c r="F495" s="87" t="n"/>
      <c r="G495" s="87" t="n"/>
      <c r="H495" s="54">
        <f>IF(A495="","",IF(G495&lt;TODAY(),"期限切れ",IF(G495-TODAY()&lt;=30,"30日以内に期限到来","有効")))</f>
        <v/>
      </c>
      <c r="I495" s="30" t="n"/>
      <c r="J495" s="30" t="n"/>
      <c r="K495" s="30" t="n"/>
      <c r="L495" s="89" t="n"/>
      <c r="M495" s="30" t="n"/>
      <c r="N495" s="30" t="n"/>
      <c r="O495" s="87" t="n"/>
      <c r="P495" s="30" t="n"/>
    </row>
    <row r="496">
      <c r="A496" s="30" t="n"/>
      <c r="B496" s="30" t="n"/>
      <c r="C496" s="30" t="n"/>
      <c r="D496" s="30" t="n"/>
      <c r="E496" s="30" t="n"/>
      <c r="F496" s="87" t="n"/>
      <c r="G496" s="87" t="n"/>
      <c r="H496" s="54">
        <f>IF(A496="","",IF(G496&lt;TODAY(),"期限切れ",IF(G496-TODAY()&lt;=30,"30日以内に期限到来","有効")))</f>
        <v/>
      </c>
      <c r="I496" s="30" t="n"/>
      <c r="J496" s="30" t="n"/>
      <c r="K496" s="30" t="n"/>
      <c r="L496" s="89" t="n"/>
      <c r="M496" s="30" t="n"/>
      <c r="N496" s="30" t="n"/>
      <c r="O496" s="87" t="n"/>
      <c r="P496" s="30" t="n"/>
    </row>
    <row r="497">
      <c r="A497" s="30" t="n"/>
      <c r="B497" s="30" t="n"/>
      <c r="C497" s="30" t="n"/>
      <c r="D497" s="30" t="n"/>
      <c r="E497" s="30" t="n"/>
      <c r="F497" s="87" t="n"/>
      <c r="G497" s="87" t="n"/>
      <c r="H497" s="54">
        <f>IF(A497="","",IF(G497&lt;TODAY(),"期限切れ",IF(G497-TODAY()&lt;=30,"30日以内に期限到来","有効")))</f>
        <v/>
      </c>
      <c r="I497" s="30" t="n"/>
      <c r="J497" s="30" t="n"/>
      <c r="K497" s="30" t="n"/>
      <c r="L497" s="89" t="n"/>
      <c r="M497" s="30" t="n"/>
      <c r="N497" s="30" t="n"/>
      <c r="O497" s="87" t="n"/>
      <c r="P497" s="30" t="n"/>
    </row>
    <row r="498">
      <c r="A498" s="30" t="n"/>
      <c r="B498" s="30" t="n"/>
      <c r="C498" s="30" t="n"/>
      <c r="D498" s="30" t="n"/>
      <c r="E498" s="30" t="n"/>
      <c r="F498" s="87" t="n"/>
      <c r="G498" s="87" t="n"/>
      <c r="H498" s="54">
        <f>IF(A498="","",IF(G498&lt;TODAY(),"期限切れ",IF(G498-TODAY()&lt;=30,"30日以内に期限到来","有効")))</f>
        <v/>
      </c>
      <c r="I498" s="30" t="n"/>
      <c r="J498" s="30" t="n"/>
      <c r="K498" s="30" t="n"/>
      <c r="L498" s="89" t="n"/>
      <c r="M498" s="30" t="n"/>
      <c r="N498" s="30" t="n"/>
      <c r="O498" s="87" t="n"/>
      <c r="P498" s="30" t="n"/>
    </row>
    <row r="499">
      <c r="A499" s="30" t="n"/>
      <c r="B499" s="30" t="n"/>
      <c r="C499" s="30" t="n"/>
      <c r="D499" s="30" t="n"/>
      <c r="E499" s="30" t="n"/>
      <c r="F499" s="87" t="n"/>
      <c r="G499" s="87" t="n"/>
      <c r="H499" s="54">
        <f>IF(A499="","",IF(G499&lt;TODAY(),"期限切れ",IF(G499-TODAY()&lt;=30,"30日以内に期限到来","有効")))</f>
        <v/>
      </c>
      <c r="I499" s="30" t="n"/>
      <c r="J499" s="30" t="n"/>
      <c r="K499" s="30" t="n"/>
      <c r="L499" s="89" t="n"/>
      <c r="M499" s="30" t="n"/>
      <c r="N499" s="30" t="n"/>
      <c r="O499" s="87" t="n"/>
      <c r="P499" s="30" t="n"/>
    </row>
    <row r="500">
      <c r="A500" s="30" t="n"/>
      <c r="B500" s="30" t="n"/>
      <c r="C500" s="30" t="n"/>
      <c r="D500" s="30" t="n"/>
      <c r="E500" s="30" t="n"/>
      <c r="F500" s="87" t="n"/>
      <c r="G500" s="87" t="n"/>
      <c r="H500" s="54">
        <f>IF(A500="","",IF(G500&lt;TODAY(),"期限切れ",IF(G500-TODAY()&lt;=30,"30日以内に期限到来","有効")))</f>
        <v/>
      </c>
      <c r="I500" s="30" t="n"/>
      <c r="J500" s="30" t="n"/>
      <c r="K500" s="30" t="n"/>
      <c r="L500" s="89" t="n"/>
      <c r="M500" s="30" t="n"/>
      <c r="N500" s="30" t="n"/>
      <c r="O500" s="87" t="n"/>
      <c r="P500" s="30" t="n"/>
    </row>
    <row r="501">
      <c r="A501" s="30" t="n"/>
      <c r="B501" s="30" t="n"/>
      <c r="C501" s="30" t="n"/>
      <c r="D501" s="30" t="n"/>
      <c r="E501" s="30" t="n"/>
      <c r="F501" s="87" t="n"/>
      <c r="G501" s="87" t="n"/>
      <c r="H501" s="54">
        <f>IF(A501="","",IF(G501&lt;TODAY(),"期限切れ",IF(G501-TODAY()&lt;=30,"30日以内に期限到来","有効")))</f>
        <v/>
      </c>
      <c r="I501" s="30" t="n"/>
      <c r="J501" s="30" t="n"/>
      <c r="K501" s="30" t="n"/>
      <c r="L501" s="89" t="n"/>
      <c r="M501" s="30" t="n"/>
      <c r="N501" s="30" t="n"/>
      <c r="O501" s="87" t="n"/>
      <c r="P501" s="30" t="n"/>
    </row>
    <row r="502">
      <c r="A502" s="30" t="n"/>
      <c r="B502" s="30" t="n"/>
      <c r="C502" s="30" t="n"/>
      <c r="D502" s="30" t="n"/>
      <c r="E502" s="30" t="n"/>
      <c r="F502" s="87" t="n"/>
      <c r="G502" s="87" t="n"/>
      <c r="H502" s="54">
        <f>IF(A502="","",IF(G502&lt;TODAY(),"期限切れ",IF(G502-TODAY()&lt;=30,"30日以内に期限到来","有効")))</f>
        <v/>
      </c>
      <c r="I502" s="30" t="n"/>
      <c r="J502" s="30" t="n"/>
      <c r="K502" s="30" t="n"/>
      <c r="L502" s="89" t="n"/>
      <c r="M502" s="30" t="n"/>
      <c r="N502" s="30" t="n"/>
      <c r="O502" s="87" t="n"/>
      <c r="P502" s="30" t="n"/>
    </row>
    <row r="503">
      <c r="A503" s="30" t="n"/>
      <c r="B503" s="30" t="n"/>
      <c r="C503" s="30" t="n"/>
      <c r="D503" s="30" t="n"/>
      <c r="E503" s="30" t="n"/>
      <c r="F503" s="87" t="n"/>
      <c r="G503" s="87" t="n"/>
      <c r="H503" s="54">
        <f>IF(A503="","",IF(G503&lt;TODAY(),"期限切れ",IF(G503-TODAY()&lt;=30,"30日以内に期限到来","有効")))</f>
        <v/>
      </c>
      <c r="I503" s="30" t="n"/>
      <c r="J503" s="30" t="n"/>
      <c r="K503" s="30" t="n"/>
      <c r="L503" s="89" t="n"/>
      <c r="M503" s="30" t="n"/>
      <c r="N503" s="30" t="n"/>
      <c r="O503" s="87" t="n"/>
      <c r="P503" s="30" t="n"/>
    </row>
    <row r="504">
      <c r="A504" s="30" t="n"/>
      <c r="B504" s="30" t="n"/>
      <c r="C504" s="30" t="n"/>
      <c r="D504" s="30" t="n"/>
      <c r="E504" s="30" t="n"/>
      <c r="F504" s="87" t="n"/>
      <c r="G504" s="87" t="n"/>
      <c r="H504" s="54">
        <f>IF(A504="","",IF(G504&lt;TODAY(),"期限切れ",IF(G504-TODAY()&lt;=30,"30日以内に期限到来","有効")))</f>
        <v/>
      </c>
      <c r="I504" s="30" t="n"/>
      <c r="J504" s="30" t="n"/>
      <c r="K504" s="30" t="n"/>
      <c r="L504" s="89" t="n"/>
      <c r="M504" s="30" t="n"/>
      <c r="N504" s="30" t="n"/>
      <c r="O504" s="87" t="n"/>
      <c r="P504" s="30" t="n"/>
    </row>
  </sheetData>
  <mergeCells count="2">
    <mergeCell ref="A1:P1"/>
    <mergeCell ref="A2:P2"/>
  </mergeCells>
  <conditionalFormatting sqref="H5:H504">
    <cfRule type="expression" priority="1" dxfId="10">
      <formula>H5="30天内到期"</formula>
    </cfRule>
    <cfRule type="expression" priority="2" dxfId="3">
      <formula>H5="已到期"</formula>
    </cfRule>
  </conditionalFormatting>
  <conditionalFormatting sqref="M5:M504">
    <cfRule type="expression" priority="3" dxfId="0">
      <formula>M5="需整改"</formula>
    </cfRule>
    <cfRule type="expression" priority="4" dxfId="1">
      <formula>M5="暂停合作"</formula>
    </cfRule>
    <cfRule type="expression" priority="5" dxfId="3">
      <formula>M5="黑名单"</formula>
    </cfRule>
  </conditionalFormatting>
  <dataValidations count="3">
    <dataValidation sqref="H5:H504" showDropDown="0" showInputMessage="0" showErrorMessage="0" allowBlank="0" type="list">
      <formula1>"有効,30日以内に期限到来,期限切れ"</formula1>
    </dataValidation>
    <dataValidation sqref="M5:M504" showDropDown="0" showInputMessage="0" showErrorMessage="0" allowBlank="0" type="list">
      <formula1>"適合,是正要,取引停止,取引禁止,確認待ち"</formula1>
    </dataValidation>
    <dataValidation sqref="N5:N504" showDropDown="0" showInputMessage="0" showErrorMessage="0" allowBlank="0" type="list">
      <formula1>"已签,待补充,該当なし"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204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6" customWidth="1" min="3" max="3"/>
    <col width="30" customWidth="1" min="4" max="4"/>
    <col width="42" customWidth="1" min="5" max="5"/>
    <col width="48" customWidth="1" min="6" max="6"/>
    <col width="28" customWidth="1" min="7" max="7"/>
    <col width="30" customWidth="1" min="8" max="8"/>
    <col width="30" customWidth="1" min="9" max="9"/>
    <col width="12" customWidth="1" min="10" max="10"/>
    <col width="24" customWidth="1" min="11" max="11"/>
  </cols>
  <sheetData>
    <row r="1" ht="28" customHeight="1">
      <c r="A1" s="9" t="inlineStr">
        <is>
          <t>緊急・特殊業務場面ライブラリ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32" customHeight="1">
      <c r="A2" s="17" t="inlineStr">
        <is>
          <t>用途把季節対応、突发故障、重要イベント、装修改造、停止大修理等非日常场景标准化、便于计划、JSA和振り返り。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</row>
    <row r="4" ht="28" customHeight="1">
      <c r="A4" s="22" t="inlineStr">
        <is>
          <t>場面ID</t>
        </is>
      </c>
      <c r="B4" s="22" t="inlineStr">
        <is>
          <t>場面区分</t>
        </is>
      </c>
      <c r="C4" s="22" t="inlineStr">
        <is>
          <t>起点条件</t>
        </is>
      </c>
      <c r="D4" s="22" t="inlineStr">
        <is>
          <t>対象系統</t>
        </is>
      </c>
      <c r="E4" s="22" t="inlineStr">
        <is>
          <t>予防点検項目</t>
        </is>
      </c>
      <c r="F4" s="22" t="inlineStr">
        <is>
          <t>緊急・特別対応手順</t>
        </is>
      </c>
      <c r="G4" s="22" t="inlineStr">
        <is>
          <t>主要連絡先・委託先</t>
        </is>
      </c>
      <c r="H4" s="22" t="inlineStr">
        <is>
          <t>必要な予備品・工具</t>
        </is>
      </c>
      <c r="I4" s="22" t="inlineStr">
        <is>
          <t>記録・振り返り要件</t>
        </is>
      </c>
      <c r="J4" s="22" t="inlineStr">
        <is>
          <t>有効（Y/N）</t>
        </is>
      </c>
      <c r="K4" s="22" t="inlineStr">
        <is>
          <t>備考</t>
        </is>
      </c>
    </row>
    <row r="5">
      <c r="A5" s="30" t="inlineStr">
        <is>
          <t>SC-001</t>
        </is>
      </c>
      <c r="B5" s="30" t="inlineStr">
        <is>
          <t>雨季/暴雨</t>
        </is>
      </c>
      <c r="C5" s="30" t="inlineStr">
        <is>
          <t>気象警報、雨季前、暴雨后</t>
        </is>
      </c>
      <c r="D5" s="30" t="inlineStr">
        <is>
          <t>屋上、排水、地下室、配电室</t>
        </is>
      </c>
      <c r="E5" s="30" t="inlineStr">
        <is>
          <t>屋上雨水口、樋、集水坑、排水泵、挡水板、地下出入口</t>
        </is>
      </c>
      <c r="F5" s="30" t="inlineStr">
        <is>
          <t>预警前清理排水。安排值班。暴雨后检查漏水/滞水/电气受潮。形成不具合リスト</t>
        </is>
      </c>
      <c r="G5" s="30" t="inlineStr">
        <is>
          <t>工程主管/给排水/土建班组</t>
        </is>
      </c>
      <c r="H5" s="30" t="inlineStr">
        <is>
          <t>潜水泵、土のう、長靴、警戒带</t>
        </is>
      </c>
      <c r="I5" s="30" t="inlineStr">
        <is>
          <t>巡检表、写真、不具合はい正、振り返り</t>
        </is>
      </c>
      <c r="J5" s="30" t="inlineStr">
        <is>
          <t>Y</t>
        </is>
      </c>
      <c r="K5" s="30" t="inlineStr">
        <is>
          <t>すべての案件に適用</t>
        </is>
      </c>
    </row>
    <row r="6">
      <c r="A6" s="30" t="inlineStr">
        <is>
          <t>SC-002</t>
        </is>
      </c>
      <c r="B6" s="30" t="inlineStr">
        <is>
          <t>供暖季/制冷季切换</t>
        </is>
      </c>
      <c r="C6" s="30" t="inlineStr">
        <is>
          <t>供暖/制冷季前后</t>
        </is>
      </c>
      <c r="D6" s="30" t="inlineStr">
        <is>
          <t>暖通空调、能源管理</t>
        </is>
      </c>
      <c r="E6" s="30" t="inlineStr">
        <is>
          <t>冷热源、バルブ、フィルター、末端、BMS方針、投诉点</t>
        </is>
      </c>
      <c r="F6" s="30" t="inlineStr">
        <is>
          <t>季前试运行。参数趋势比对。高峰期值守。季后排水、防冻和保养</t>
        </is>
      </c>
      <c r="G6" s="30" t="inlineStr">
        <is>
          <t>暖通主管/厂家</t>
        </is>
      </c>
      <c r="H6" s="30" t="inlineStr">
        <is>
          <t>过滤网、測温計、圧力表、予備品セット</t>
        </is>
      </c>
      <c r="I6" s="30" t="inlineStr">
        <is>
          <t>试运行報告書、能耗对比、问题閉ループ</t>
        </is>
      </c>
      <c r="J6" s="30" t="inlineStr">
        <is>
          <t>Y</t>
        </is>
      </c>
      <c r="K6" s="30" t="str"/>
    </row>
    <row r="7">
      <c r="A7" s="30" t="inlineStr">
        <is>
          <t>SC-003</t>
        </is>
      </c>
      <c r="B7" s="30" t="inlineStr">
        <is>
          <t>停电/电力故障</t>
        </is>
      </c>
      <c r="C7" s="30" t="inlineStr">
        <is>
          <t>市电中断、配电故障、重要イベント保电</t>
        </is>
      </c>
      <c r="D7" s="30" t="inlineStr">
        <is>
          <t>强电/配电、发电机、UPS</t>
        </is>
      </c>
      <c r="E7" s="30" t="inlineStr">
        <is>
          <t>发电机油液、蓄電池、ATS、UPS容量、关键負荷リスト</t>
        </is>
      </c>
      <c r="F7" s="30" t="inlineStr">
        <is>
          <t>确认影響範囲。起動应急供电。通知运营。故障隔离。恢复后检查負荷和报警</t>
        </is>
      </c>
      <c r="G7" s="30" t="inlineStr">
        <is>
          <t>电气主管/供电部门/发电机委託先</t>
        </is>
      </c>
      <c r="H7" s="30" t="inlineStr">
        <is>
          <t>发电机消耗品、絶縁工具、無線機</t>
        </is>
      </c>
      <c r="I7" s="30" t="inlineStr">
        <is>
          <t>应急記録、停復電时间、故障原因、振り返り</t>
        </is>
      </c>
      <c r="J7" s="30" t="inlineStr">
        <is>
          <t>Y</t>
        </is>
      </c>
      <c r="K7" s="30" t="inlineStr">
        <is>
          <t>JSA・作業許可が必要</t>
        </is>
      </c>
    </row>
    <row r="8">
      <c r="A8" s="30" t="inlineStr">
        <is>
          <t>SC-004</t>
        </is>
      </c>
      <c r="B8" s="30" t="inlineStr">
        <is>
          <t>电梯閉じ込め</t>
        </is>
      </c>
      <c r="C8" s="30" t="inlineStr">
        <is>
          <t>电梯閉じ込め报警/乘客求助</t>
        </is>
      </c>
      <c r="D8" s="30" t="inlineStr">
        <is>
          <t>电梯/扶梯、安防</t>
        </is>
      </c>
      <c r="E8" s="30" t="inlineStr">
        <is>
          <t>对讲、监控、救援流程、保全会社通讯录</t>
        </is>
      </c>
      <c r="F8" s="30" t="inlineStr">
        <is>
          <t>安抚乘客。通知保全。设置警戒。按预案救援。医疗/客服跟进。恢复前确认安全</t>
        </is>
      </c>
      <c r="G8" s="30" t="inlineStr">
        <is>
          <t>消控室/电梯保全/客服</t>
        </is>
      </c>
      <c r="H8" s="30" t="inlineStr">
        <is>
          <t>無線機、警戒带、救援钥匙</t>
        </is>
      </c>
      <c r="I8" s="30" t="inlineStr">
        <is>
          <t>閉じ込め記録、到着時刻、救出時刻、保全報告</t>
        </is>
      </c>
      <c r="J8" s="30" t="inlineStr">
        <is>
          <t>Y</t>
        </is>
      </c>
      <c r="K8" s="30" t="inlineStr">
        <is>
          <t>厳禁無資格者救援</t>
        </is>
      </c>
    </row>
    <row r="9">
      <c r="A9" s="30" t="inlineStr">
        <is>
          <t>SC-005</t>
        </is>
      </c>
      <c r="B9" s="30" t="inlineStr">
        <is>
          <t>消防系统异常/火災警報</t>
        </is>
      </c>
      <c r="C9" s="30" t="inlineStr">
        <is>
          <t>火災警報、故障、联动异常</t>
        </is>
      </c>
      <c r="D9" s="30" t="inlineStr">
        <is>
          <t>消防、强电、暖通、安防</t>
        </is>
      </c>
      <c r="E9" s="30" t="inlineStr">
        <is>
          <t>主机状態、消防泵、排煙ファン、应急广播、电梯迫降</t>
        </is>
      </c>
      <c r="F9" s="30" t="inlineStr">
        <is>
          <t>确认火災警報真实性。起動预案。保全排查。故障恢复。如临时一時無効化需登记并限时恢复</t>
        </is>
      </c>
      <c r="G9" s="30" t="inlineStr">
        <is>
          <t>消控室/消防保全/安保</t>
        </is>
      </c>
      <c r="H9" s="30" t="inlineStr">
        <is>
          <t>模块、無線機、点位図</t>
        </is>
      </c>
      <c r="I9" s="30" t="inlineStr">
        <is>
          <t>火災警報/故障記録、一時無効化記録、復旧証明</t>
        </is>
      </c>
      <c r="J9" s="30" t="inlineStr">
        <is>
          <t>Y</t>
        </is>
      </c>
      <c r="K9" s="30" t="str"/>
    </row>
    <row r="10">
      <c r="A10" s="30" t="inlineStr">
        <is>
          <t>SC-006</t>
        </is>
      </c>
      <c r="B10" s="30" t="inlineStr">
        <is>
          <t>装修改修対応</t>
        </is>
      </c>
      <c r="C10" s="30" t="inlineStr">
        <is>
          <t>テナント装修、功能调整、设备移位</t>
        </is>
      </c>
      <c r="D10" s="30" t="inlineStr">
        <is>
          <t>消防、强弱电、给排水、暖通</t>
        </is>
      </c>
      <c r="E10" s="30" t="inlineStr">
        <is>
          <t>図面审核、断点保护、系统隔离、仮設電源、火気使用承認</t>
        </is>
      </c>
      <c r="F10" s="30" t="inlineStr">
        <is>
          <t>施工前交底。保护既有设备。过程巡检。隠蔽部検収。完工恢复和資料保管</t>
        </is>
      </c>
      <c r="G10" s="30" t="inlineStr">
        <is>
          <t>設備部/テナント/施工会社/監理者</t>
        </is>
      </c>
      <c r="H10" s="30" t="inlineStr">
        <is>
          <t>仮囲い、临电箱、消防器具、区画貫通処理材</t>
        </is>
      </c>
      <c r="I10" s="30" t="inlineStr">
        <is>
          <t>図面、审批、检查記録、検収引渡し</t>
        </is>
      </c>
      <c r="J10" s="30" t="inlineStr">
        <is>
          <t>Y</t>
        </is>
      </c>
      <c r="K10" s="30" t="inlineStr">
        <is>
          <t>既存システムへの影響管理が必要</t>
        </is>
      </c>
    </row>
    <row r="11">
      <c r="A11" s="30" t="inlineStr">
        <is>
          <t>SC-007</t>
        </is>
      </c>
      <c r="B11" s="30" t="inlineStr">
        <is>
          <t>重要イベント保障</t>
        </is>
      </c>
      <c r="C11" s="30" t="inlineStr">
        <is>
          <t>大型会議、連休客流、幹部視察</t>
        </is>
      </c>
      <c r="D11" s="30" t="inlineStr">
        <is>
          <t>全系统</t>
        </is>
      </c>
      <c r="E11" s="30" t="inlineStr">
        <is>
          <t>空调、电梯、消防、配电、给排水、弱电、停车</t>
        </is>
      </c>
      <c r="F11" s="30" t="inlineStr">
        <is>
          <t>活动前特別点検。活动中值守。予備品・工具到位。活动后振り返り</t>
        </is>
      </c>
      <c r="G11" s="30" t="inlineStr">
        <is>
          <t>项目经理/工程/安保/客服/委託先</t>
        </is>
      </c>
      <c r="H11" s="30" t="inlineStr">
        <is>
          <t>重要予備品、無線機、緊急工具セット</t>
        </is>
      </c>
      <c r="I11" s="30" t="inlineStr">
        <is>
          <t>対応計画、当番表、問題一覧、振り返り</t>
        </is>
      </c>
      <c r="J11" s="30" t="inlineStr">
        <is>
          <t>Y</t>
        </is>
      </c>
      <c r="K11" s="30" t="str"/>
    </row>
    <row r="12">
      <c r="A12" s="30" t="inlineStr">
        <is>
          <t>SC-008</t>
        </is>
      </c>
      <c r="B12" s="30" t="inlineStr">
        <is>
          <t>停止大修理</t>
        </is>
      </c>
      <c r="C12" s="30" t="inlineStr">
        <is>
          <t>年度大修、关键设备拆检、长停机窗口</t>
        </is>
      </c>
      <c r="D12" s="30" t="inlineStr">
        <is>
          <t>暖通、配电、消防、水泵、电梯</t>
        </is>
      </c>
      <c r="E12" s="30" t="inlineStr">
        <is>
          <t>替代方案、停机影响评估、予備品、作业许可、JSA</t>
        </is>
      </c>
      <c r="F12" s="30" t="inlineStr">
        <is>
          <t>制定特別計画。审批停机。风险交底。施工过程监护。验收和恢复</t>
        </is>
      </c>
      <c r="G12" s="30" t="inlineStr">
        <is>
          <t>工程主管/EHS/外包単位</t>
        </is>
      </c>
      <c r="H12" s="30" t="inlineStr">
        <is>
          <t>専用工具、予備品、PPE</t>
        </is>
      </c>
      <c r="I12" s="30" t="inlineStr">
        <is>
          <t>特別計画、JSA、検収報告、写真</t>
        </is>
      </c>
      <c r="J12" s="30" t="inlineStr">
        <is>
          <t>Y</t>
        </is>
      </c>
      <c r="K12" s="30" t="inlineStr">
        <is>
          <t>高リスク場面</t>
        </is>
      </c>
    </row>
    <row r="13">
      <c r="A13" s="30" t="n"/>
      <c r="B13" s="30" t="n"/>
      <c r="C13" s="30" t="n"/>
      <c r="D13" s="30" t="n"/>
      <c r="E13" s="30" t="n"/>
      <c r="F13" s="30" t="n"/>
      <c r="G13" s="30" t="n"/>
      <c r="H13" s="30" t="n"/>
      <c r="I13" s="30" t="n"/>
      <c r="J13" s="30" t="n"/>
      <c r="K13" s="30" t="n"/>
    </row>
    <row r="14">
      <c r="A14" s="30" t="n"/>
      <c r="B14" s="30" t="n"/>
      <c r="C14" s="30" t="n"/>
      <c r="D14" s="30" t="n"/>
      <c r="E14" s="30" t="n"/>
      <c r="F14" s="30" t="n"/>
      <c r="G14" s="30" t="n"/>
      <c r="H14" s="30" t="n"/>
      <c r="I14" s="30" t="n"/>
      <c r="J14" s="30" t="n"/>
      <c r="K14" s="30" t="n"/>
    </row>
    <row r="15">
      <c r="A15" s="30" t="n"/>
      <c r="B15" s="30" t="n"/>
      <c r="C15" s="30" t="n"/>
      <c r="D15" s="30" t="n"/>
      <c r="E15" s="30" t="n"/>
      <c r="F15" s="30" t="n"/>
      <c r="G15" s="30" t="n"/>
      <c r="H15" s="30" t="n"/>
      <c r="I15" s="30" t="n"/>
      <c r="J15" s="30" t="n"/>
      <c r="K15" s="30" t="n"/>
    </row>
    <row r="16">
      <c r="A16" s="30" t="n"/>
      <c r="B16" s="30" t="n"/>
      <c r="C16" s="30" t="n"/>
      <c r="D16" s="30" t="n"/>
      <c r="E16" s="30" t="n"/>
      <c r="F16" s="30" t="n"/>
      <c r="G16" s="30" t="n"/>
      <c r="H16" s="30" t="n"/>
      <c r="I16" s="30" t="n"/>
      <c r="J16" s="30" t="n"/>
      <c r="K16" s="30" t="n"/>
    </row>
    <row r="17">
      <c r="A17" s="30" t="n"/>
      <c r="B17" s="30" t="n"/>
      <c r="C17" s="30" t="n"/>
      <c r="D17" s="30" t="n"/>
      <c r="E17" s="30" t="n"/>
      <c r="F17" s="30" t="n"/>
      <c r="G17" s="30" t="n"/>
      <c r="H17" s="30" t="n"/>
      <c r="I17" s="30" t="n"/>
      <c r="J17" s="30" t="n"/>
      <c r="K17" s="30" t="n"/>
    </row>
    <row r="18">
      <c r="A18" s="30" t="n"/>
      <c r="B18" s="30" t="n"/>
      <c r="C18" s="30" t="n"/>
      <c r="D18" s="30" t="n"/>
      <c r="E18" s="30" t="n"/>
      <c r="F18" s="30" t="n"/>
      <c r="G18" s="30" t="n"/>
      <c r="H18" s="30" t="n"/>
      <c r="I18" s="30" t="n"/>
      <c r="J18" s="30" t="n"/>
      <c r="K18" s="30" t="n"/>
    </row>
    <row r="19">
      <c r="A19" s="30" t="n"/>
      <c r="B19" s="30" t="n"/>
      <c r="C19" s="30" t="n"/>
      <c r="D19" s="30" t="n"/>
      <c r="E19" s="30" t="n"/>
      <c r="F19" s="30" t="n"/>
      <c r="G19" s="30" t="n"/>
      <c r="H19" s="30" t="n"/>
      <c r="I19" s="30" t="n"/>
      <c r="J19" s="30" t="n"/>
      <c r="K19" s="30" t="n"/>
    </row>
    <row r="20">
      <c r="A20" s="30" t="n"/>
      <c r="B20" s="30" t="n"/>
      <c r="C20" s="30" t="n"/>
      <c r="D20" s="30" t="n"/>
      <c r="E20" s="30" t="n"/>
      <c r="F20" s="30" t="n"/>
      <c r="G20" s="30" t="n"/>
      <c r="H20" s="30" t="n"/>
      <c r="I20" s="30" t="n"/>
      <c r="J20" s="30" t="n"/>
      <c r="K20" s="30" t="n"/>
    </row>
    <row r="21">
      <c r="A21" s="30" t="n"/>
      <c r="B21" s="30" t="n"/>
      <c r="C21" s="30" t="n"/>
      <c r="D21" s="30" t="n"/>
      <c r="E21" s="30" t="n"/>
      <c r="F21" s="30" t="n"/>
      <c r="G21" s="30" t="n"/>
      <c r="H21" s="30" t="n"/>
      <c r="I21" s="30" t="n"/>
      <c r="J21" s="30" t="n"/>
      <c r="K21" s="30" t="n"/>
    </row>
    <row r="22">
      <c r="A22" s="30" t="n"/>
      <c r="B22" s="30" t="n"/>
      <c r="C22" s="30" t="n"/>
      <c r="D22" s="30" t="n"/>
      <c r="E22" s="30" t="n"/>
      <c r="F22" s="30" t="n"/>
      <c r="G22" s="30" t="n"/>
      <c r="H22" s="30" t="n"/>
      <c r="I22" s="30" t="n"/>
      <c r="J22" s="30" t="n"/>
      <c r="K22" s="30" t="n"/>
    </row>
    <row r="23">
      <c r="A23" s="30" t="n"/>
      <c r="B23" s="30" t="n"/>
      <c r="C23" s="30" t="n"/>
      <c r="D23" s="30" t="n"/>
      <c r="E23" s="30" t="n"/>
      <c r="F23" s="30" t="n"/>
      <c r="G23" s="30" t="n"/>
      <c r="H23" s="30" t="n"/>
      <c r="I23" s="30" t="n"/>
      <c r="J23" s="30" t="n"/>
      <c r="K23" s="30" t="n"/>
    </row>
    <row r="24">
      <c r="A24" s="30" t="n"/>
      <c r="B24" s="30" t="n"/>
      <c r="C24" s="30" t="n"/>
      <c r="D24" s="30" t="n"/>
      <c r="E24" s="30" t="n"/>
      <c r="F24" s="30" t="n"/>
      <c r="G24" s="30" t="n"/>
      <c r="H24" s="30" t="n"/>
      <c r="I24" s="30" t="n"/>
      <c r="J24" s="30" t="n"/>
      <c r="K24" s="30" t="n"/>
    </row>
    <row r="25">
      <c r="A25" s="30" t="n"/>
      <c r="B25" s="30" t="n"/>
      <c r="C25" s="30" t="n"/>
      <c r="D25" s="30" t="n"/>
      <c r="E25" s="30" t="n"/>
      <c r="F25" s="30" t="n"/>
      <c r="G25" s="30" t="n"/>
      <c r="H25" s="30" t="n"/>
      <c r="I25" s="30" t="n"/>
      <c r="J25" s="30" t="n"/>
      <c r="K25" s="30" t="n"/>
    </row>
    <row r="26">
      <c r="A26" s="30" t="n"/>
      <c r="B26" s="30" t="n"/>
      <c r="C26" s="30" t="n"/>
      <c r="D26" s="30" t="n"/>
      <c r="E26" s="30" t="n"/>
      <c r="F26" s="30" t="n"/>
      <c r="G26" s="30" t="n"/>
      <c r="H26" s="30" t="n"/>
      <c r="I26" s="30" t="n"/>
      <c r="J26" s="30" t="n"/>
      <c r="K26" s="30" t="n"/>
    </row>
    <row r="27">
      <c r="A27" s="30" t="n"/>
      <c r="B27" s="30" t="n"/>
      <c r="C27" s="30" t="n"/>
      <c r="D27" s="30" t="n"/>
      <c r="E27" s="30" t="n"/>
      <c r="F27" s="30" t="n"/>
      <c r="G27" s="30" t="n"/>
      <c r="H27" s="30" t="n"/>
      <c r="I27" s="30" t="n"/>
      <c r="J27" s="30" t="n"/>
      <c r="K27" s="30" t="n"/>
    </row>
    <row r="28">
      <c r="A28" s="30" t="n"/>
      <c r="B28" s="30" t="n"/>
      <c r="C28" s="30" t="n"/>
      <c r="D28" s="30" t="n"/>
      <c r="E28" s="30" t="n"/>
      <c r="F28" s="30" t="n"/>
      <c r="G28" s="30" t="n"/>
      <c r="H28" s="30" t="n"/>
      <c r="I28" s="30" t="n"/>
      <c r="J28" s="30" t="n"/>
      <c r="K28" s="30" t="n"/>
    </row>
    <row r="29">
      <c r="A29" s="30" t="n"/>
      <c r="B29" s="30" t="n"/>
      <c r="C29" s="30" t="n"/>
      <c r="D29" s="30" t="n"/>
      <c r="E29" s="30" t="n"/>
      <c r="F29" s="30" t="n"/>
      <c r="G29" s="30" t="n"/>
      <c r="H29" s="30" t="n"/>
      <c r="I29" s="30" t="n"/>
      <c r="J29" s="30" t="n"/>
      <c r="K29" s="30" t="n"/>
    </row>
    <row r="30">
      <c r="A30" s="30" t="n"/>
      <c r="B30" s="30" t="n"/>
      <c r="C30" s="30" t="n"/>
      <c r="D30" s="30" t="n"/>
      <c r="E30" s="30" t="n"/>
      <c r="F30" s="30" t="n"/>
      <c r="G30" s="30" t="n"/>
      <c r="H30" s="30" t="n"/>
      <c r="I30" s="30" t="n"/>
      <c r="J30" s="30" t="n"/>
      <c r="K30" s="30" t="n"/>
    </row>
    <row r="31">
      <c r="A31" s="30" t="n"/>
      <c r="B31" s="30" t="n"/>
      <c r="C31" s="30" t="n"/>
      <c r="D31" s="30" t="n"/>
      <c r="E31" s="30" t="n"/>
      <c r="F31" s="30" t="n"/>
      <c r="G31" s="30" t="n"/>
      <c r="H31" s="30" t="n"/>
      <c r="I31" s="30" t="n"/>
      <c r="J31" s="30" t="n"/>
      <c r="K31" s="30" t="n"/>
    </row>
    <row r="32">
      <c r="A32" s="30" t="n"/>
      <c r="B32" s="30" t="n"/>
      <c r="C32" s="30" t="n"/>
      <c r="D32" s="30" t="n"/>
      <c r="E32" s="30" t="n"/>
      <c r="F32" s="30" t="n"/>
      <c r="G32" s="30" t="n"/>
      <c r="H32" s="30" t="n"/>
      <c r="I32" s="30" t="n"/>
      <c r="J32" s="30" t="n"/>
      <c r="K32" s="30" t="n"/>
    </row>
    <row r="33">
      <c r="A33" s="30" t="n"/>
      <c r="B33" s="30" t="n"/>
      <c r="C33" s="30" t="n"/>
      <c r="D33" s="30" t="n"/>
      <c r="E33" s="30" t="n"/>
      <c r="F33" s="30" t="n"/>
      <c r="G33" s="30" t="n"/>
      <c r="H33" s="30" t="n"/>
      <c r="I33" s="30" t="n"/>
      <c r="J33" s="30" t="n"/>
      <c r="K33" s="30" t="n"/>
    </row>
    <row r="34">
      <c r="A34" s="30" t="n"/>
      <c r="B34" s="30" t="n"/>
      <c r="C34" s="30" t="n"/>
      <c r="D34" s="30" t="n"/>
      <c r="E34" s="30" t="n"/>
      <c r="F34" s="30" t="n"/>
      <c r="G34" s="30" t="n"/>
      <c r="H34" s="30" t="n"/>
      <c r="I34" s="30" t="n"/>
      <c r="J34" s="30" t="n"/>
      <c r="K34" s="30" t="n"/>
    </row>
    <row r="35">
      <c r="A35" s="30" t="n"/>
      <c r="B35" s="30" t="n"/>
      <c r="C35" s="30" t="n"/>
      <c r="D35" s="30" t="n"/>
      <c r="E35" s="30" t="n"/>
      <c r="F35" s="30" t="n"/>
      <c r="G35" s="30" t="n"/>
      <c r="H35" s="30" t="n"/>
      <c r="I35" s="30" t="n"/>
      <c r="J35" s="30" t="n"/>
      <c r="K35" s="30" t="n"/>
    </row>
    <row r="36">
      <c r="A36" s="30" t="n"/>
      <c r="B36" s="30" t="n"/>
      <c r="C36" s="30" t="n"/>
      <c r="D36" s="30" t="n"/>
      <c r="E36" s="30" t="n"/>
      <c r="F36" s="30" t="n"/>
      <c r="G36" s="30" t="n"/>
      <c r="H36" s="30" t="n"/>
      <c r="I36" s="30" t="n"/>
      <c r="J36" s="30" t="n"/>
      <c r="K36" s="30" t="n"/>
    </row>
    <row r="37">
      <c r="A37" s="30" t="n"/>
      <c r="B37" s="30" t="n"/>
      <c r="C37" s="30" t="n"/>
      <c r="D37" s="30" t="n"/>
      <c r="E37" s="30" t="n"/>
      <c r="F37" s="30" t="n"/>
      <c r="G37" s="30" t="n"/>
      <c r="H37" s="30" t="n"/>
      <c r="I37" s="30" t="n"/>
      <c r="J37" s="30" t="n"/>
      <c r="K37" s="30" t="n"/>
    </row>
    <row r="38">
      <c r="A38" s="30" t="n"/>
      <c r="B38" s="30" t="n"/>
      <c r="C38" s="30" t="n"/>
      <c r="D38" s="30" t="n"/>
      <c r="E38" s="30" t="n"/>
      <c r="F38" s="30" t="n"/>
      <c r="G38" s="30" t="n"/>
      <c r="H38" s="30" t="n"/>
      <c r="I38" s="30" t="n"/>
      <c r="J38" s="30" t="n"/>
      <c r="K38" s="30" t="n"/>
    </row>
    <row r="39">
      <c r="A39" s="30" t="n"/>
      <c r="B39" s="30" t="n"/>
      <c r="C39" s="30" t="n"/>
      <c r="D39" s="30" t="n"/>
      <c r="E39" s="30" t="n"/>
      <c r="F39" s="30" t="n"/>
      <c r="G39" s="30" t="n"/>
      <c r="H39" s="30" t="n"/>
      <c r="I39" s="30" t="n"/>
      <c r="J39" s="30" t="n"/>
      <c r="K39" s="30" t="n"/>
    </row>
    <row r="40">
      <c r="A40" s="30" t="n"/>
      <c r="B40" s="30" t="n"/>
      <c r="C40" s="30" t="n"/>
      <c r="D40" s="30" t="n"/>
      <c r="E40" s="30" t="n"/>
      <c r="F40" s="30" t="n"/>
      <c r="G40" s="30" t="n"/>
      <c r="H40" s="30" t="n"/>
      <c r="I40" s="30" t="n"/>
      <c r="J40" s="30" t="n"/>
      <c r="K40" s="30" t="n"/>
    </row>
    <row r="41">
      <c r="A41" s="30" t="n"/>
      <c r="B41" s="30" t="n"/>
      <c r="C41" s="30" t="n"/>
      <c r="D41" s="30" t="n"/>
      <c r="E41" s="30" t="n"/>
      <c r="F41" s="30" t="n"/>
      <c r="G41" s="30" t="n"/>
      <c r="H41" s="30" t="n"/>
      <c r="I41" s="30" t="n"/>
      <c r="J41" s="30" t="n"/>
      <c r="K41" s="30" t="n"/>
    </row>
    <row r="42">
      <c r="A42" s="30" t="n"/>
      <c r="B42" s="30" t="n"/>
      <c r="C42" s="30" t="n"/>
      <c r="D42" s="30" t="n"/>
      <c r="E42" s="30" t="n"/>
      <c r="F42" s="30" t="n"/>
      <c r="G42" s="30" t="n"/>
      <c r="H42" s="30" t="n"/>
      <c r="I42" s="30" t="n"/>
      <c r="J42" s="30" t="n"/>
      <c r="K42" s="30" t="n"/>
    </row>
    <row r="43">
      <c r="A43" s="30" t="n"/>
      <c r="B43" s="30" t="n"/>
      <c r="C43" s="30" t="n"/>
      <c r="D43" s="30" t="n"/>
      <c r="E43" s="30" t="n"/>
      <c r="F43" s="30" t="n"/>
      <c r="G43" s="30" t="n"/>
      <c r="H43" s="30" t="n"/>
      <c r="I43" s="30" t="n"/>
      <c r="J43" s="30" t="n"/>
      <c r="K43" s="30" t="n"/>
    </row>
    <row r="44">
      <c r="A44" s="30" t="n"/>
      <c r="B44" s="30" t="n"/>
      <c r="C44" s="30" t="n"/>
      <c r="D44" s="30" t="n"/>
      <c r="E44" s="30" t="n"/>
      <c r="F44" s="30" t="n"/>
      <c r="G44" s="30" t="n"/>
      <c r="H44" s="30" t="n"/>
      <c r="I44" s="30" t="n"/>
      <c r="J44" s="30" t="n"/>
      <c r="K44" s="30" t="n"/>
    </row>
    <row r="45">
      <c r="A45" s="30" t="n"/>
      <c r="B45" s="30" t="n"/>
      <c r="C45" s="30" t="n"/>
      <c r="D45" s="30" t="n"/>
      <c r="E45" s="30" t="n"/>
      <c r="F45" s="30" t="n"/>
      <c r="G45" s="30" t="n"/>
      <c r="H45" s="30" t="n"/>
      <c r="I45" s="30" t="n"/>
      <c r="J45" s="30" t="n"/>
      <c r="K45" s="30" t="n"/>
    </row>
    <row r="46">
      <c r="A46" s="30" t="n"/>
      <c r="B46" s="30" t="n"/>
      <c r="C46" s="30" t="n"/>
      <c r="D46" s="30" t="n"/>
      <c r="E46" s="30" t="n"/>
      <c r="F46" s="30" t="n"/>
      <c r="G46" s="30" t="n"/>
      <c r="H46" s="30" t="n"/>
      <c r="I46" s="30" t="n"/>
      <c r="J46" s="30" t="n"/>
      <c r="K46" s="30" t="n"/>
    </row>
    <row r="47">
      <c r="A47" s="30" t="n"/>
      <c r="B47" s="30" t="n"/>
      <c r="C47" s="30" t="n"/>
      <c r="D47" s="30" t="n"/>
      <c r="E47" s="30" t="n"/>
      <c r="F47" s="30" t="n"/>
      <c r="G47" s="30" t="n"/>
      <c r="H47" s="30" t="n"/>
      <c r="I47" s="30" t="n"/>
      <c r="J47" s="30" t="n"/>
      <c r="K47" s="30" t="n"/>
    </row>
    <row r="48">
      <c r="A48" s="30" t="n"/>
      <c r="B48" s="30" t="n"/>
      <c r="C48" s="30" t="n"/>
      <c r="D48" s="30" t="n"/>
      <c r="E48" s="30" t="n"/>
      <c r="F48" s="30" t="n"/>
      <c r="G48" s="30" t="n"/>
      <c r="H48" s="30" t="n"/>
      <c r="I48" s="30" t="n"/>
      <c r="J48" s="30" t="n"/>
      <c r="K48" s="30" t="n"/>
    </row>
    <row r="49">
      <c r="A49" s="30" t="n"/>
      <c r="B49" s="30" t="n"/>
      <c r="C49" s="30" t="n"/>
      <c r="D49" s="30" t="n"/>
      <c r="E49" s="30" t="n"/>
      <c r="F49" s="30" t="n"/>
      <c r="G49" s="30" t="n"/>
      <c r="H49" s="30" t="n"/>
      <c r="I49" s="30" t="n"/>
      <c r="J49" s="30" t="n"/>
      <c r="K49" s="30" t="n"/>
    </row>
    <row r="50">
      <c r="A50" s="30" t="n"/>
      <c r="B50" s="30" t="n"/>
      <c r="C50" s="30" t="n"/>
      <c r="D50" s="30" t="n"/>
      <c r="E50" s="30" t="n"/>
      <c r="F50" s="30" t="n"/>
      <c r="G50" s="30" t="n"/>
      <c r="H50" s="30" t="n"/>
      <c r="I50" s="30" t="n"/>
      <c r="J50" s="30" t="n"/>
      <c r="K50" s="30" t="n"/>
    </row>
    <row r="51">
      <c r="A51" s="30" t="n"/>
      <c r="B51" s="30" t="n"/>
      <c r="C51" s="30" t="n"/>
      <c r="D51" s="30" t="n"/>
      <c r="E51" s="30" t="n"/>
      <c r="F51" s="30" t="n"/>
      <c r="G51" s="30" t="n"/>
      <c r="H51" s="30" t="n"/>
      <c r="I51" s="30" t="n"/>
      <c r="J51" s="30" t="n"/>
      <c r="K51" s="30" t="n"/>
    </row>
    <row r="52">
      <c r="A52" s="30" t="n"/>
      <c r="B52" s="30" t="n"/>
      <c r="C52" s="30" t="n"/>
      <c r="D52" s="30" t="n"/>
      <c r="E52" s="30" t="n"/>
      <c r="F52" s="30" t="n"/>
      <c r="G52" s="30" t="n"/>
      <c r="H52" s="30" t="n"/>
      <c r="I52" s="30" t="n"/>
      <c r="J52" s="30" t="n"/>
      <c r="K52" s="30" t="n"/>
    </row>
    <row r="53">
      <c r="A53" s="30" t="n"/>
      <c r="B53" s="30" t="n"/>
      <c r="C53" s="30" t="n"/>
      <c r="D53" s="30" t="n"/>
      <c r="E53" s="30" t="n"/>
      <c r="F53" s="30" t="n"/>
      <c r="G53" s="30" t="n"/>
      <c r="H53" s="30" t="n"/>
      <c r="I53" s="30" t="n"/>
      <c r="J53" s="30" t="n"/>
      <c r="K53" s="30" t="n"/>
    </row>
    <row r="54">
      <c r="A54" s="30" t="n"/>
      <c r="B54" s="30" t="n"/>
      <c r="C54" s="30" t="n"/>
      <c r="D54" s="30" t="n"/>
      <c r="E54" s="30" t="n"/>
      <c r="F54" s="30" t="n"/>
      <c r="G54" s="30" t="n"/>
      <c r="H54" s="30" t="n"/>
      <c r="I54" s="30" t="n"/>
      <c r="J54" s="30" t="n"/>
      <c r="K54" s="30" t="n"/>
    </row>
    <row r="55">
      <c r="A55" s="30" t="n"/>
      <c r="B55" s="30" t="n"/>
      <c r="C55" s="30" t="n"/>
      <c r="D55" s="30" t="n"/>
      <c r="E55" s="30" t="n"/>
      <c r="F55" s="30" t="n"/>
      <c r="G55" s="30" t="n"/>
      <c r="H55" s="30" t="n"/>
      <c r="I55" s="30" t="n"/>
      <c r="J55" s="30" t="n"/>
      <c r="K55" s="30" t="n"/>
    </row>
    <row r="56">
      <c r="A56" s="30" t="n"/>
      <c r="B56" s="30" t="n"/>
      <c r="C56" s="30" t="n"/>
      <c r="D56" s="30" t="n"/>
      <c r="E56" s="30" t="n"/>
      <c r="F56" s="30" t="n"/>
      <c r="G56" s="30" t="n"/>
      <c r="H56" s="30" t="n"/>
      <c r="I56" s="30" t="n"/>
      <c r="J56" s="30" t="n"/>
      <c r="K56" s="30" t="n"/>
    </row>
    <row r="57">
      <c r="A57" s="30" t="n"/>
      <c r="B57" s="30" t="n"/>
      <c r="C57" s="30" t="n"/>
      <c r="D57" s="30" t="n"/>
      <c r="E57" s="30" t="n"/>
      <c r="F57" s="30" t="n"/>
      <c r="G57" s="30" t="n"/>
      <c r="H57" s="30" t="n"/>
      <c r="I57" s="30" t="n"/>
      <c r="J57" s="30" t="n"/>
      <c r="K57" s="30" t="n"/>
    </row>
    <row r="58">
      <c r="A58" s="30" t="n"/>
      <c r="B58" s="30" t="n"/>
      <c r="C58" s="30" t="n"/>
      <c r="D58" s="30" t="n"/>
      <c r="E58" s="30" t="n"/>
      <c r="F58" s="30" t="n"/>
      <c r="G58" s="30" t="n"/>
      <c r="H58" s="30" t="n"/>
      <c r="I58" s="30" t="n"/>
      <c r="J58" s="30" t="n"/>
      <c r="K58" s="30" t="n"/>
    </row>
    <row r="59">
      <c r="A59" s="30" t="n"/>
      <c r="B59" s="30" t="n"/>
      <c r="C59" s="30" t="n"/>
      <c r="D59" s="30" t="n"/>
      <c r="E59" s="30" t="n"/>
      <c r="F59" s="30" t="n"/>
      <c r="G59" s="30" t="n"/>
      <c r="H59" s="30" t="n"/>
      <c r="I59" s="30" t="n"/>
      <c r="J59" s="30" t="n"/>
      <c r="K59" s="30" t="n"/>
    </row>
    <row r="60">
      <c r="A60" s="30" t="n"/>
      <c r="B60" s="30" t="n"/>
      <c r="C60" s="30" t="n"/>
      <c r="D60" s="30" t="n"/>
      <c r="E60" s="30" t="n"/>
      <c r="F60" s="30" t="n"/>
      <c r="G60" s="30" t="n"/>
      <c r="H60" s="30" t="n"/>
      <c r="I60" s="30" t="n"/>
      <c r="J60" s="30" t="n"/>
      <c r="K60" s="30" t="n"/>
    </row>
    <row r="61">
      <c r="A61" s="30" t="n"/>
      <c r="B61" s="30" t="n"/>
      <c r="C61" s="30" t="n"/>
      <c r="D61" s="30" t="n"/>
      <c r="E61" s="30" t="n"/>
      <c r="F61" s="30" t="n"/>
      <c r="G61" s="30" t="n"/>
      <c r="H61" s="30" t="n"/>
      <c r="I61" s="30" t="n"/>
      <c r="J61" s="30" t="n"/>
      <c r="K61" s="30" t="n"/>
    </row>
    <row r="62">
      <c r="A62" s="30" t="n"/>
      <c r="B62" s="30" t="n"/>
      <c r="C62" s="30" t="n"/>
      <c r="D62" s="30" t="n"/>
      <c r="E62" s="30" t="n"/>
      <c r="F62" s="30" t="n"/>
      <c r="G62" s="30" t="n"/>
      <c r="H62" s="30" t="n"/>
      <c r="I62" s="30" t="n"/>
      <c r="J62" s="30" t="n"/>
      <c r="K62" s="30" t="n"/>
    </row>
    <row r="63">
      <c r="A63" s="30" t="n"/>
      <c r="B63" s="30" t="n"/>
      <c r="C63" s="30" t="n"/>
      <c r="D63" s="30" t="n"/>
      <c r="E63" s="30" t="n"/>
      <c r="F63" s="30" t="n"/>
      <c r="G63" s="30" t="n"/>
      <c r="H63" s="30" t="n"/>
      <c r="I63" s="30" t="n"/>
      <c r="J63" s="30" t="n"/>
      <c r="K63" s="30" t="n"/>
    </row>
    <row r="64">
      <c r="A64" s="30" t="n"/>
      <c r="B64" s="30" t="n"/>
      <c r="C64" s="30" t="n"/>
      <c r="D64" s="30" t="n"/>
      <c r="E64" s="30" t="n"/>
      <c r="F64" s="30" t="n"/>
      <c r="G64" s="30" t="n"/>
      <c r="H64" s="30" t="n"/>
      <c r="I64" s="30" t="n"/>
      <c r="J64" s="30" t="n"/>
      <c r="K64" s="30" t="n"/>
    </row>
    <row r="65">
      <c r="A65" s="30" t="n"/>
      <c r="B65" s="30" t="n"/>
      <c r="C65" s="30" t="n"/>
      <c r="D65" s="30" t="n"/>
      <c r="E65" s="30" t="n"/>
      <c r="F65" s="30" t="n"/>
      <c r="G65" s="30" t="n"/>
      <c r="H65" s="30" t="n"/>
      <c r="I65" s="30" t="n"/>
      <c r="J65" s="30" t="n"/>
      <c r="K65" s="30" t="n"/>
    </row>
    <row r="66">
      <c r="A66" s="30" t="n"/>
      <c r="B66" s="30" t="n"/>
      <c r="C66" s="30" t="n"/>
      <c r="D66" s="30" t="n"/>
      <c r="E66" s="30" t="n"/>
      <c r="F66" s="30" t="n"/>
      <c r="G66" s="30" t="n"/>
      <c r="H66" s="30" t="n"/>
      <c r="I66" s="30" t="n"/>
      <c r="J66" s="30" t="n"/>
      <c r="K66" s="30" t="n"/>
    </row>
    <row r="67">
      <c r="A67" s="30" t="n"/>
      <c r="B67" s="30" t="n"/>
      <c r="C67" s="30" t="n"/>
      <c r="D67" s="30" t="n"/>
      <c r="E67" s="30" t="n"/>
      <c r="F67" s="30" t="n"/>
      <c r="G67" s="30" t="n"/>
      <c r="H67" s="30" t="n"/>
      <c r="I67" s="30" t="n"/>
      <c r="J67" s="30" t="n"/>
      <c r="K67" s="30" t="n"/>
    </row>
    <row r="68">
      <c r="A68" s="30" t="n"/>
      <c r="B68" s="30" t="n"/>
      <c r="C68" s="30" t="n"/>
      <c r="D68" s="30" t="n"/>
      <c r="E68" s="30" t="n"/>
      <c r="F68" s="30" t="n"/>
      <c r="G68" s="30" t="n"/>
      <c r="H68" s="30" t="n"/>
      <c r="I68" s="30" t="n"/>
      <c r="J68" s="30" t="n"/>
      <c r="K68" s="30" t="n"/>
    </row>
    <row r="69">
      <c r="A69" s="30" t="n"/>
      <c r="B69" s="30" t="n"/>
      <c r="C69" s="30" t="n"/>
      <c r="D69" s="30" t="n"/>
      <c r="E69" s="30" t="n"/>
      <c r="F69" s="30" t="n"/>
      <c r="G69" s="30" t="n"/>
      <c r="H69" s="30" t="n"/>
      <c r="I69" s="30" t="n"/>
      <c r="J69" s="30" t="n"/>
      <c r="K69" s="30" t="n"/>
    </row>
    <row r="70">
      <c r="A70" s="30" t="n"/>
      <c r="B70" s="30" t="n"/>
      <c r="C70" s="30" t="n"/>
      <c r="D70" s="30" t="n"/>
      <c r="E70" s="30" t="n"/>
      <c r="F70" s="30" t="n"/>
      <c r="G70" s="30" t="n"/>
      <c r="H70" s="30" t="n"/>
      <c r="I70" s="30" t="n"/>
      <c r="J70" s="30" t="n"/>
      <c r="K70" s="30" t="n"/>
    </row>
    <row r="71">
      <c r="A71" s="30" t="n"/>
      <c r="B71" s="30" t="n"/>
      <c r="C71" s="30" t="n"/>
      <c r="D71" s="30" t="n"/>
      <c r="E71" s="30" t="n"/>
      <c r="F71" s="30" t="n"/>
      <c r="G71" s="30" t="n"/>
      <c r="H71" s="30" t="n"/>
      <c r="I71" s="30" t="n"/>
      <c r="J71" s="30" t="n"/>
      <c r="K71" s="30" t="n"/>
    </row>
    <row r="72">
      <c r="A72" s="30" t="n"/>
      <c r="B72" s="30" t="n"/>
      <c r="C72" s="30" t="n"/>
      <c r="D72" s="30" t="n"/>
      <c r="E72" s="30" t="n"/>
      <c r="F72" s="30" t="n"/>
      <c r="G72" s="30" t="n"/>
      <c r="H72" s="30" t="n"/>
      <c r="I72" s="30" t="n"/>
      <c r="J72" s="30" t="n"/>
      <c r="K72" s="30" t="n"/>
    </row>
    <row r="73">
      <c r="A73" s="30" t="n"/>
      <c r="B73" s="30" t="n"/>
      <c r="C73" s="30" t="n"/>
      <c r="D73" s="30" t="n"/>
      <c r="E73" s="30" t="n"/>
      <c r="F73" s="30" t="n"/>
      <c r="G73" s="30" t="n"/>
      <c r="H73" s="30" t="n"/>
      <c r="I73" s="30" t="n"/>
      <c r="J73" s="30" t="n"/>
      <c r="K73" s="30" t="n"/>
    </row>
    <row r="74">
      <c r="A74" s="30" t="n"/>
      <c r="B74" s="30" t="n"/>
      <c r="C74" s="30" t="n"/>
      <c r="D74" s="30" t="n"/>
      <c r="E74" s="30" t="n"/>
      <c r="F74" s="30" t="n"/>
      <c r="G74" s="30" t="n"/>
      <c r="H74" s="30" t="n"/>
      <c r="I74" s="30" t="n"/>
      <c r="J74" s="30" t="n"/>
      <c r="K74" s="30" t="n"/>
    </row>
    <row r="75">
      <c r="A75" s="30" t="n"/>
      <c r="B75" s="30" t="n"/>
      <c r="C75" s="30" t="n"/>
      <c r="D75" s="30" t="n"/>
      <c r="E75" s="30" t="n"/>
      <c r="F75" s="30" t="n"/>
      <c r="G75" s="30" t="n"/>
      <c r="H75" s="30" t="n"/>
      <c r="I75" s="30" t="n"/>
      <c r="J75" s="30" t="n"/>
      <c r="K75" s="30" t="n"/>
    </row>
    <row r="76">
      <c r="A76" s="30" t="n"/>
      <c r="B76" s="30" t="n"/>
      <c r="C76" s="30" t="n"/>
      <c r="D76" s="30" t="n"/>
      <c r="E76" s="30" t="n"/>
      <c r="F76" s="30" t="n"/>
      <c r="G76" s="30" t="n"/>
      <c r="H76" s="30" t="n"/>
      <c r="I76" s="30" t="n"/>
      <c r="J76" s="30" t="n"/>
      <c r="K76" s="30" t="n"/>
    </row>
    <row r="77">
      <c r="A77" s="30" t="n"/>
      <c r="B77" s="30" t="n"/>
      <c r="C77" s="30" t="n"/>
      <c r="D77" s="30" t="n"/>
      <c r="E77" s="30" t="n"/>
      <c r="F77" s="30" t="n"/>
      <c r="G77" s="30" t="n"/>
      <c r="H77" s="30" t="n"/>
      <c r="I77" s="30" t="n"/>
      <c r="J77" s="30" t="n"/>
      <c r="K77" s="30" t="n"/>
    </row>
    <row r="78">
      <c r="A78" s="30" t="n"/>
      <c r="B78" s="30" t="n"/>
      <c r="C78" s="30" t="n"/>
      <c r="D78" s="30" t="n"/>
      <c r="E78" s="30" t="n"/>
      <c r="F78" s="30" t="n"/>
      <c r="G78" s="30" t="n"/>
      <c r="H78" s="30" t="n"/>
      <c r="I78" s="30" t="n"/>
      <c r="J78" s="30" t="n"/>
      <c r="K78" s="30" t="n"/>
    </row>
    <row r="79">
      <c r="A79" s="30" t="n"/>
      <c r="B79" s="30" t="n"/>
      <c r="C79" s="30" t="n"/>
      <c r="D79" s="30" t="n"/>
      <c r="E79" s="30" t="n"/>
      <c r="F79" s="30" t="n"/>
      <c r="G79" s="30" t="n"/>
      <c r="H79" s="30" t="n"/>
      <c r="I79" s="30" t="n"/>
      <c r="J79" s="30" t="n"/>
      <c r="K79" s="30" t="n"/>
    </row>
    <row r="80">
      <c r="A80" s="30" t="n"/>
      <c r="B80" s="30" t="n"/>
      <c r="C80" s="30" t="n"/>
      <c r="D80" s="30" t="n"/>
      <c r="E80" s="30" t="n"/>
      <c r="F80" s="30" t="n"/>
      <c r="G80" s="30" t="n"/>
      <c r="H80" s="30" t="n"/>
      <c r="I80" s="30" t="n"/>
      <c r="J80" s="30" t="n"/>
      <c r="K80" s="30" t="n"/>
    </row>
    <row r="81">
      <c r="A81" s="30" t="n"/>
      <c r="B81" s="30" t="n"/>
      <c r="C81" s="30" t="n"/>
      <c r="D81" s="30" t="n"/>
      <c r="E81" s="30" t="n"/>
      <c r="F81" s="30" t="n"/>
      <c r="G81" s="30" t="n"/>
      <c r="H81" s="30" t="n"/>
      <c r="I81" s="30" t="n"/>
      <c r="J81" s="30" t="n"/>
      <c r="K81" s="30" t="n"/>
    </row>
    <row r="82">
      <c r="A82" s="30" t="n"/>
      <c r="B82" s="30" t="n"/>
      <c r="C82" s="30" t="n"/>
      <c r="D82" s="30" t="n"/>
      <c r="E82" s="30" t="n"/>
      <c r="F82" s="30" t="n"/>
      <c r="G82" s="30" t="n"/>
      <c r="H82" s="30" t="n"/>
      <c r="I82" s="30" t="n"/>
      <c r="J82" s="30" t="n"/>
      <c r="K82" s="30" t="n"/>
    </row>
    <row r="83">
      <c r="A83" s="30" t="n"/>
      <c r="B83" s="30" t="n"/>
      <c r="C83" s="30" t="n"/>
      <c r="D83" s="30" t="n"/>
      <c r="E83" s="30" t="n"/>
      <c r="F83" s="30" t="n"/>
      <c r="G83" s="30" t="n"/>
      <c r="H83" s="30" t="n"/>
      <c r="I83" s="30" t="n"/>
      <c r="J83" s="30" t="n"/>
      <c r="K83" s="30" t="n"/>
    </row>
    <row r="84">
      <c r="A84" s="30" t="n"/>
      <c r="B84" s="30" t="n"/>
      <c r="C84" s="30" t="n"/>
      <c r="D84" s="30" t="n"/>
      <c r="E84" s="30" t="n"/>
      <c r="F84" s="30" t="n"/>
      <c r="G84" s="30" t="n"/>
      <c r="H84" s="30" t="n"/>
      <c r="I84" s="30" t="n"/>
      <c r="J84" s="30" t="n"/>
      <c r="K84" s="30" t="n"/>
    </row>
    <row r="85">
      <c r="A85" s="30" t="n"/>
      <c r="B85" s="30" t="n"/>
      <c r="C85" s="30" t="n"/>
      <c r="D85" s="30" t="n"/>
      <c r="E85" s="30" t="n"/>
      <c r="F85" s="30" t="n"/>
      <c r="G85" s="30" t="n"/>
      <c r="H85" s="30" t="n"/>
      <c r="I85" s="30" t="n"/>
      <c r="J85" s="30" t="n"/>
      <c r="K85" s="30" t="n"/>
    </row>
    <row r="86">
      <c r="A86" s="30" t="n"/>
      <c r="B86" s="30" t="n"/>
      <c r="C86" s="30" t="n"/>
      <c r="D86" s="30" t="n"/>
      <c r="E86" s="30" t="n"/>
      <c r="F86" s="30" t="n"/>
      <c r="G86" s="30" t="n"/>
      <c r="H86" s="30" t="n"/>
      <c r="I86" s="30" t="n"/>
      <c r="J86" s="30" t="n"/>
      <c r="K86" s="30" t="n"/>
    </row>
    <row r="87">
      <c r="A87" s="30" t="n"/>
      <c r="B87" s="30" t="n"/>
      <c r="C87" s="30" t="n"/>
      <c r="D87" s="30" t="n"/>
      <c r="E87" s="30" t="n"/>
      <c r="F87" s="30" t="n"/>
      <c r="G87" s="30" t="n"/>
      <c r="H87" s="30" t="n"/>
      <c r="I87" s="30" t="n"/>
      <c r="J87" s="30" t="n"/>
      <c r="K87" s="30" t="n"/>
    </row>
    <row r="88">
      <c r="A88" s="30" t="n"/>
      <c r="B88" s="30" t="n"/>
      <c r="C88" s="30" t="n"/>
      <c r="D88" s="30" t="n"/>
      <c r="E88" s="30" t="n"/>
      <c r="F88" s="30" t="n"/>
      <c r="G88" s="30" t="n"/>
      <c r="H88" s="30" t="n"/>
      <c r="I88" s="30" t="n"/>
      <c r="J88" s="30" t="n"/>
      <c r="K88" s="30" t="n"/>
    </row>
    <row r="89">
      <c r="A89" s="30" t="n"/>
      <c r="B89" s="30" t="n"/>
      <c r="C89" s="30" t="n"/>
      <c r="D89" s="30" t="n"/>
      <c r="E89" s="30" t="n"/>
      <c r="F89" s="30" t="n"/>
      <c r="G89" s="30" t="n"/>
      <c r="H89" s="30" t="n"/>
      <c r="I89" s="30" t="n"/>
      <c r="J89" s="30" t="n"/>
      <c r="K89" s="30" t="n"/>
    </row>
    <row r="90">
      <c r="A90" s="30" t="n"/>
      <c r="B90" s="30" t="n"/>
      <c r="C90" s="30" t="n"/>
      <c r="D90" s="30" t="n"/>
      <c r="E90" s="30" t="n"/>
      <c r="F90" s="30" t="n"/>
      <c r="G90" s="30" t="n"/>
      <c r="H90" s="30" t="n"/>
      <c r="I90" s="30" t="n"/>
      <c r="J90" s="30" t="n"/>
      <c r="K90" s="30" t="n"/>
    </row>
    <row r="91">
      <c r="A91" s="30" t="n"/>
      <c r="B91" s="30" t="n"/>
      <c r="C91" s="30" t="n"/>
      <c r="D91" s="30" t="n"/>
      <c r="E91" s="30" t="n"/>
      <c r="F91" s="30" t="n"/>
      <c r="G91" s="30" t="n"/>
      <c r="H91" s="30" t="n"/>
      <c r="I91" s="30" t="n"/>
      <c r="J91" s="30" t="n"/>
      <c r="K91" s="30" t="n"/>
    </row>
    <row r="92">
      <c r="A92" s="30" t="n"/>
      <c r="B92" s="30" t="n"/>
      <c r="C92" s="30" t="n"/>
      <c r="D92" s="30" t="n"/>
      <c r="E92" s="30" t="n"/>
      <c r="F92" s="30" t="n"/>
      <c r="G92" s="30" t="n"/>
      <c r="H92" s="30" t="n"/>
      <c r="I92" s="30" t="n"/>
      <c r="J92" s="30" t="n"/>
      <c r="K92" s="30" t="n"/>
    </row>
    <row r="93">
      <c r="A93" s="30" t="n"/>
      <c r="B93" s="30" t="n"/>
      <c r="C93" s="30" t="n"/>
      <c r="D93" s="30" t="n"/>
      <c r="E93" s="30" t="n"/>
      <c r="F93" s="30" t="n"/>
      <c r="G93" s="30" t="n"/>
      <c r="H93" s="30" t="n"/>
      <c r="I93" s="30" t="n"/>
      <c r="J93" s="30" t="n"/>
      <c r="K93" s="30" t="n"/>
    </row>
    <row r="94">
      <c r="A94" s="30" t="n"/>
      <c r="B94" s="30" t="n"/>
      <c r="C94" s="30" t="n"/>
      <c r="D94" s="30" t="n"/>
      <c r="E94" s="30" t="n"/>
      <c r="F94" s="30" t="n"/>
      <c r="G94" s="30" t="n"/>
      <c r="H94" s="30" t="n"/>
      <c r="I94" s="30" t="n"/>
      <c r="J94" s="30" t="n"/>
      <c r="K94" s="30" t="n"/>
    </row>
    <row r="95">
      <c r="A95" s="30" t="n"/>
      <c r="B95" s="30" t="n"/>
      <c r="C95" s="30" t="n"/>
      <c r="D95" s="30" t="n"/>
      <c r="E95" s="30" t="n"/>
      <c r="F95" s="30" t="n"/>
      <c r="G95" s="30" t="n"/>
      <c r="H95" s="30" t="n"/>
      <c r="I95" s="30" t="n"/>
      <c r="J95" s="30" t="n"/>
      <c r="K95" s="30" t="n"/>
    </row>
    <row r="96">
      <c r="A96" s="30" t="n"/>
      <c r="B96" s="30" t="n"/>
      <c r="C96" s="30" t="n"/>
      <c r="D96" s="30" t="n"/>
      <c r="E96" s="30" t="n"/>
      <c r="F96" s="30" t="n"/>
      <c r="G96" s="30" t="n"/>
      <c r="H96" s="30" t="n"/>
      <c r="I96" s="30" t="n"/>
      <c r="J96" s="30" t="n"/>
      <c r="K96" s="30" t="n"/>
    </row>
    <row r="97">
      <c r="A97" s="30" t="n"/>
      <c r="B97" s="30" t="n"/>
      <c r="C97" s="30" t="n"/>
      <c r="D97" s="30" t="n"/>
      <c r="E97" s="30" t="n"/>
      <c r="F97" s="30" t="n"/>
      <c r="G97" s="30" t="n"/>
      <c r="H97" s="30" t="n"/>
      <c r="I97" s="30" t="n"/>
      <c r="J97" s="30" t="n"/>
      <c r="K97" s="30" t="n"/>
    </row>
    <row r="98">
      <c r="A98" s="30" t="n"/>
      <c r="B98" s="30" t="n"/>
      <c r="C98" s="30" t="n"/>
      <c r="D98" s="30" t="n"/>
      <c r="E98" s="30" t="n"/>
      <c r="F98" s="30" t="n"/>
      <c r="G98" s="30" t="n"/>
      <c r="H98" s="30" t="n"/>
      <c r="I98" s="30" t="n"/>
      <c r="J98" s="30" t="n"/>
      <c r="K98" s="30" t="n"/>
    </row>
    <row r="99">
      <c r="A99" s="30" t="n"/>
      <c r="B99" s="30" t="n"/>
      <c r="C99" s="30" t="n"/>
      <c r="D99" s="30" t="n"/>
      <c r="E99" s="30" t="n"/>
      <c r="F99" s="30" t="n"/>
      <c r="G99" s="30" t="n"/>
      <c r="H99" s="30" t="n"/>
      <c r="I99" s="30" t="n"/>
      <c r="J99" s="30" t="n"/>
      <c r="K99" s="30" t="n"/>
    </row>
    <row r="100">
      <c r="A100" s="30" t="n"/>
      <c r="B100" s="30" t="n"/>
      <c r="C100" s="30" t="n"/>
      <c r="D100" s="30" t="n"/>
      <c r="E100" s="30" t="n"/>
      <c r="F100" s="30" t="n"/>
      <c r="G100" s="30" t="n"/>
      <c r="H100" s="30" t="n"/>
      <c r="I100" s="30" t="n"/>
      <c r="J100" s="30" t="n"/>
      <c r="K100" s="30" t="n"/>
    </row>
    <row r="101">
      <c r="A101" s="30" t="n"/>
      <c r="B101" s="30" t="n"/>
      <c r="C101" s="30" t="n"/>
      <c r="D101" s="30" t="n"/>
      <c r="E101" s="30" t="n"/>
      <c r="F101" s="30" t="n"/>
      <c r="G101" s="30" t="n"/>
      <c r="H101" s="30" t="n"/>
      <c r="I101" s="30" t="n"/>
      <c r="J101" s="30" t="n"/>
      <c r="K101" s="30" t="n"/>
    </row>
    <row r="102">
      <c r="A102" s="30" t="n"/>
      <c r="B102" s="30" t="n"/>
      <c r="C102" s="30" t="n"/>
      <c r="D102" s="30" t="n"/>
      <c r="E102" s="30" t="n"/>
      <c r="F102" s="30" t="n"/>
      <c r="G102" s="30" t="n"/>
      <c r="H102" s="30" t="n"/>
      <c r="I102" s="30" t="n"/>
      <c r="J102" s="30" t="n"/>
      <c r="K102" s="30" t="n"/>
    </row>
    <row r="103">
      <c r="A103" s="30" t="n"/>
      <c r="B103" s="30" t="n"/>
      <c r="C103" s="30" t="n"/>
      <c r="D103" s="30" t="n"/>
      <c r="E103" s="30" t="n"/>
      <c r="F103" s="30" t="n"/>
      <c r="G103" s="30" t="n"/>
      <c r="H103" s="30" t="n"/>
      <c r="I103" s="30" t="n"/>
      <c r="J103" s="30" t="n"/>
      <c r="K103" s="30" t="n"/>
    </row>
    <row r="104">
      <c r="A104" s="30" t="n"/>
      <c r="B104" s="30" t="n"/>
      <c r="C104" s="30" t="n"/>
      <c r="D104" s="30" t="n"/>
      <c r="E104" s="30" t="n"/>
      <c r="F104" s="30" t="n"/>
      <c r="G104" s="30" t="n"/>
      <c r="H104" s="30" t="n"/>
      <c r="I104" s="30" t="n"/>
      <c r="J104" s="30" t="n"/>
      <c r="K104" s="30" t="n"/>
    </row>
    <row r="105">
      <c r="A105" s="30" t="n"/>
      <c r="B105" s="30" t="n"/>
      <c r="C105" s="30" t="n"/>
      <c r="D105" s="30" t="n"/>
      <c r="E105" s="30" t="n"/>
      <c r="F105" s="30" t="n"/>
      <c r="G105" s="30" t="n"/>
      <c r="H105" s="30" t="n"/>
      <c r="I105" s="30" t="n"/>
      <c r="J105" s="30" t="n"/>
      <c r="K105" s="30" t="n"/>
    </row>
    <row r="106">
      <c r="A106" s="30" t="n"/>
      <c r="B106" s="30" t="n"/>
      <c r="C106" s="30" t="n"/>
      <c r="D106" s="30" t="n"/>
      <c r="E106" s="30" t="n"/>
      <c r="F106" s="30" t="n"/>
      <c r="G106" s="30" t="n"/>
      <c r="H106" s="30" t="n"/>
      <c r="I106" s="30" t="n"/>
      <c r="J106" s="30" t="n"/>
      <c r="K106" s="30" t="n"/>
    </row>
    <row r="107">
      <c r="A107" s="30" t="n"/>
      <c r="B107" s="30" t="n"/>
      <c r="C107" s="30" t="n"/>
      <c r="D107" s="30" t="n"/>
      <c r="E107" s="30" t="n"/>
      <c r="F107" s="30" t="n"/>
      <c r="G107" s="30" t="n"/>
      <c r="H107" s="30" t="n"/>
      <c r="I107" s="30" t="n"/>
      <c r="J107" s="30" t="n"/>
      <c r="K107" s="30" t="n"/>
    </row>
    <row r="108">
      <c r="A108" s="30" t="n"/>
      <c r="B108" s="30" t="n"/>
      <c r="C108" s="30" t="n"/>
      <c r="D108" s="30" t="n"/>
      <c r="E108" s="30" t="n"/>
      <c r="F108" s="30" t="n"/>
      <c r="G108" s="30" t="n"/>
      <c r="H108" s="30" t="n"/>
      <c r="I108" s="30" t="n"/>
      <c r="J108" s="30" t="n"/>
      <c r="K108" s="30" t="n"/>
    </row>
    <row r="109">
      <c r="A109" s="30" t="n"/>
      <c r="B109" s="30" t="n"/>
      <c r="C109" s="30" t="n"/>
      <c r="D109" s="30" t="n"/>
      <c r="E109" s="30" t="n"/>
      <c r="F109" s="30" t="n"/>
      <c r="G109" s="30" t="n"/>
      <c r="H109" s="30" t="n"/>
      <c r="I109" s="30" t="n"/>
      <c r="J109" s="30" t="n"/>
      <c r="K109" s="30" t="n"/>
    </row>
    <row r="110">
      <c r="A110" s="30" t="n"/>
      <c r="B110" s="30" t="n"/>
      <c r="C110" s="30" t="n"/>
      <c r="D110" s="30" t="n"/>
      <c r="E110" s="30" t="n"/>
      <c r="F110" s="30" t="n"/>
      <c r="G110" s="30" t="n"/>
      <c r="H110" s="30" t="n"/>
      <c r="I110" s="30" t="n"/>
      <c r="J110" s="30" t="n"/>
      <c r="K110" s="30" t="n"/>
    </row>
    <row r="111">
      <c r="A111" s="30" t="n"/>
      <c r="B111" s="30" t="n"/>
      <c r="C111" s="30" t="n"/>
      <c r="D111" s="30" t="n"/>
      <c r="E111" s="30" t="n"/>
      <c r="F111" s="30" t="n"/>
      <c r="G111" s="30" t="n"/>
      <c r="H111" s="30" t="n"/>
      <c r="I111" s="30" t="n"/>
      <c r="J111" s="30" t="n"/>
      <c r="K111" s="30" t="n"/>
    </row>
    <row r="112">
      <c r="A112" s="30" t="n"/>
      <c r="B112" s="30" t="n"/>
      <c r="C112" s="30" t="n"/>
      <c r="D112" s="30" t="n"/>
      <c r="E112" s="30" t="n"/>
      <c r="F112" s="30" t="n"/>
      <c r="G112" s="30" t="n"/>
      <c r="H112" s="30" t="n"/>
      <c r="I112" s="30" t="n"/>
      <c r="J112" s="30" t="n"/>
      <c r="K112" s="30" t="n"/>
    </row>
    <row r="113">
      <c r="A113" s="30" t="n"/>
      <c r="B113" s="30" t="n"/>
      <c r="C113" s="30" t="n"/>
      <c r="D113" s="30" t="n"/>
      <c r="E113" s="30" t="n"/>
      <c r="F113" s="30" t="n"/>
      <c r="G113" s="30" t="n"/>
      <c r="H113" s="30" t="n"/>
      <c r="I113" s="30" t="n"/>
      <c r="J113" s="30" t="n"/>
      <c r="K113" s="30" t="n"/>
    </row>
    <row r="114">
      <c r="A114" s="30" t="n"/>
      <c r="B114" s="30" t="n"/>
      <c r="C114" s="30" t="n"/>
      <c r="D114" s="30" t="n"/>
      <c r="E114" s="30" t="n"/>
      <c r="F114" s="30" t="n"/>
      <c r="G114" s="30" t="n"/>
      <c r="H114" s="30" t="n"/>
      <c r="I114" s="30" t="n"/>
      <c r="J114" s="30" t="n"/>
      <c r="K114" s="30" t="n"/>
    </row>
    <row r="115">
      <c r="A115" s="30" t="n"/>
      <c r="B115" s="30" t="n"/>
      <c r="C115" s="30" t="n"/>
      <c r="D115" s="30" t="n"/>
      <c r="E115" s="30" t="n"/>
      <c r="F115" s="30" t="n"/>
      <c r="G115" s="30" t="n"/>
      <c r="H115" s="30" t="n"/>
      <c r="I115" s="30" t="n"/>
      <c r="J115" s="30" t="n"/>
      <c r="K115" s="30" t="n"/>
    </row>
    <row r="116">
      <c r="A116" s="30" t="n"/>
      <c r="B116" s="30" t="n"/>
      <c r="C116" s="30" t="n"/>
      <c r="D116" s="30" t="n"/>
      <c r="E116" s="30" t="n"/>
      <c r="F116" s="30" t="n"/>
      <c r="G116" s="30" t="n"/>
      <c r="H116" s="30" t="n"/>
      <c r="I116" s="30" t="n"/>
      <c r="J116" s="30" t="n"/>
      <c r="K116" s="30" t="n"/>
    </row>
    <row r="117">
      <c r="A117" s="30" t="n"/>
      <c r="B117" s="30" t="n"/>
      <c r="C117" s="30" t="n"/>
      <c r="D117" s="30" t="n"/>
      <c r="E117" s="30" t="n"/>
      <c r="F117" s="30" t="n"/>
      <c r="G117" s="30" t="n"/>
      <c r="H117" s="30" t="n"/>
      <c r="I117" s="30" t="n"/>
      <c r="J117" s="30" t="n"/>
      <c r="K117" s="30" t="n"/>
    </row>
    <row r="118">
      <c r="A118" s="30" t="n"/>
      <c r="B118" s="30" t="n"/>
      <c r="C118" s="30" t="n"/>
      <c r="D118" s="30" t="n"/>
      <c r="E118" s="30" t="n"/>
      <c r="F118" s="30" t="n"/>
      <c r="G118" s="30" t="n"/>
      <c r="H118" s="30" t="n"/>
      <c r="I118" s="30" t="n"/>
      <c r="J118" s="30" t="n"/>
      <c r="K118" s="30" t="n"/>
    </row>
    <row r="119">
      <c r="A119" s="30" t="n"/>
      <c r="B119" s="30" t="n"/>
      <c r="C119" s="30" t="n"/>
      <c r="D119" s="30" t="n"/>
      <c r="E119" s="30" t="n"/>
      <c r="F119" s="30" t="n"/>
      <c r="G119" s="30" t="n"/>
      <c r="H119" s="30" t="n"/>
      <c r="I119" s="30" t="n"/>
      <c r="J119" s="30" t="n"/>
      <c r="K119" s="30" t="n"/>
    </row>
    <row r="120">
      <c r="A120" s="30" t="n"/>
      <c r="B120" s="30" t="n"/>
      <c r="C120" s="30" t="n"/>
      <c r="D120" s="30" t="n"/>
      <c r="E120" s="30" t="n"/>
      <c r="F120" s="30" t="n"/>
      <c r="G120" s="30" t="n"/>
      <c r="H120" s="30" t="n"/>
      <c r="I120" s="30" t="n"/>
      <c r="J120" s="30" t="n"/>
      <c r="K120" s="30" t="n"/>
    </row>
    <row r="121">
      <c r="A121" s="30" t="n"/>
      <c r="B121" s="30" t="n"/>
      <c r="C121" s="30" t="n"/>
      <c r="D121" s="30" t="n"/>
      <c r="E121" s="30" t="n"/>
      <c r="F121" s="30" t="n"/>
      <c r="G121" s="30" t="n"/>
      <c r="H121" s="30" t="n"/>
      <c r="I121" s="30" t="n"/>
      <c r="J121" s="30" t="n"/>
      <c r="K121" s="30" t="n"/>
    </row>
    <row r="122">
      <c r="A122" s="30" t="n"/>
      <c r="B122" s="30" t="n"/>
      <c r="C122" s="30" t="n"/>
      <c r="D122" s="30" t="n"/>
      <c r="E122" s="30" t="n"/>
      <c r="F122" s="30" t="n"/>
      <c r="G122" s="30" t="n"/>
      <c r="H122" s="30" t="n"/>
      <c r="I122" s="30" t="n"/>
      <c r="J122" s="30" t="n"/>
      <c r="K122" s="30" t="n"/>
    </row>
    <row r="123">
      <c r="A123" s="30" t="n"/>
      <c r="B123" s="30" t="n"/>
      <c r="C123" s="30" t="n"/>
      <c r="D123" s="30" t="n"/>
      <c r="E123" s="30" t="n"/>
      <c r="F123" s="30" t="n"/>
      <c r="G123" s="30" t="n"/>
      <c r="H123" s="30" t="n"/>
      <c r="I123" s="30" t="n"/>
      <c r="J123" s="30" t="n"/>
      <c r="K123" s="30" t="n"/>
    </row>
    <row r="124">
      <c r="A124" s="30" t="n"/>
      <c r="B124" s="30" t="n"/>
      <c r="C124" s="30" t="n"/>
      <c r="D124" s="30" t="n"/>
      <c r="E124" s="30" t="n"/>
      <c r="F124" s="30" t="n"/>
      <c r="G124" s="30" t="n"/>
      <c r="H124" s="30" t="n"/>
      <c r="I124" s="30" t="n"/>
      <c r="J124" s="30" t="n"/>
      <c r="K124" s="30" t="n"/>
    </row>
    <row r="125">
      <c r="A125" s="30" t="n"/>
      <c r="B125" s="30" t="n"/>
      <c r="C125" s="30" t="n"/>
      <c r="D125" s="30" t="n"/>
      <c r="E125" s="30" t="n"/>
      <c r="F125" s="30" t="n"/>
      <c r="G125" s="30" t="n"/>
      <c r="H125" s="30" t="n"/>
      <c r="I125" s="30" t="n"/>
      <c r="J125" s="30" t="n"/>
      <c r="K125" s="30" t="n"/>
    </row>
    <row r="126">
      <c r="A126" s="30" t="n"/>
      <c r="B126" s="30" t="n"/>
      <c r="C126" s="30" t="n"/>
      <c r="D126" s="30" t="n"/>
      <c r="E126" s="30" t="n"/>
      <c r="F126" s="30" t="n"/>
      <c r="G126" s="30" t="n"/>
      <c r="H126" s="30" t="n"/>
      <c r="I126" s="30" t="n"/>
      <c r="J126" s="30" t="n"/>
      <c r="K126" s="30" t="n"/>
    </row>
    <row r="127">
      <c r="A127" s="30" t="n"/>
      <c r="B127" s="30" t="n"/>
      <c r="C127" s="30" t="n"/>
      <c r="D127" s="30" t="n"/>
      <c r="E127" s="30" t="n"/>
      <c r="F127" s="30" t="n"/>
      <c r="G127" s="30" t="n"/>
      <c r="H127" s="30" t="n"/>
      <c r="I127" s="30" t="n"/>
      <c r="J127" s="30" t="n"/>
      <c r="K127" s="30" t="n"/>
    </row>
    <row r="128">
      <c r="A128" s="30" t="n"/>
      <c r="B128" s="30" t="n"/>
      <c r="C128" s="30" t="n"/>
      <c r="D128" s="30" t="n"/>
      <c r="E128" s="30" t="n"/>
      <c r="F128" s="30" t="n"/>
      <c r="G128" s="30" t="n"/>
      <c r="H128" s="30" t="n"/>
      <c r="I128" s="30" t="n"/>
      <c r="J128" s="30" t="n"/>
      <c r="K128" s="30" t="n"/>
    </row>
    <row r="129">
      <c r="A129" s="30" t="n"/>
      <c r="B129" s="30" t="n"/>
      <c r="C129" s="30" t="n"/>
      <c r="D129" s="30" t="n"/>
      <c r="E129" s="30" t="n"/>
      <c r="F129" s="30" t="n"/>
      <c r="G129" s="30" t="n"/>
      <c r="H129" s="30" t="n"/>
      <c r="I129" s="30" t="n"/>
      <c r="J129" s="30" t="n"/>
      <c r="K129" s="30" t="n"/>
    </row>
    <row r="130">
      <c r="A130" s="30" t="n"/>
      <c r="B130" s="30" t="n"/>
      <c r="C130" s="30" t="n"/>
      <c r="D130" s="30" t="n"/>
      <c r="E130" s="30" t="n"/>
      <c r="F130" s="30" t="n"/>
      <c r="G130" s="30" t="n"/>
      <c r="H130" s="30" t="n"/>
      <c r="I130" s="30" t="n"/>
      <c r="J130" s="30" t="n"/>
      <c r="K130" s="30" t="n"/>
    </row>
    <row r="131">
      <c r="A131" s="30" t="n"/>
      <c r="B131" s="30" t="n"/>
      <c r="C131" s="30" t="n"/>
      <c r="D131" s="30" t="n"/>
      <c r="E131" s="30" t="n"/>
      <c r="F131" s="30" t="n"/>
      <c r="G131" s="30" t="n"/>
      <c r="H131" s="30" t="n"/>
      <c r="I131" s="30" t="n"/>
      <c r="J131" s="30" t="n"/>
      <c r="K131" s="30" t="n"/>
    </row>
    <row r="132">
      <c r="A132" s="30" t="n"/>
      <c r="B132" s="30" t="n"/>
      <c r="C132" s="30" t="n"/>
      <c r="D132" s="30" t="n"/>
      <c r="E132" s="30" t="n"/>
      <c r="F132" s="30" t="n"/>
      <c r="G132" s="30" t="n"/>
      <c r="H132" s="30" t="n"/>
      <c r="I132" s="30" t="n"/>
      <c r="J132" s="30" t="n"/>
      <c r="K132" s="30" t="n"/>
    </row>
    <row r="133">
      <c r="A133" s="30" t="n"/>
      <c r="B133" s="30" t="n"/>
      <c r="C133" s="30" t="n"/>
      <c r="D133" s="30" t="n"/>
      <c r="E133" s="30" t="n"/>
      <c r="F133" s="30" t="n"/>
      <c r="G133" s="30" t="n"/>
      <c r="H133" s="30" t="n"/>
      <c r="I133" s="30" t="n"/>
      <c r="J133" s="30" t="n"/>
      <c r="K133" s="30" t="n"/>
    </row>
    <row r="134">
      <c r="A134" s="30" t="n"/>
      <c r="B134" s="30" t="n"/>
      <c r="C134" s="30" t="n"/>
      <c r="D134" s="30" t="n"/>
      <c r="E134" s="30" t="n"/>
      <c r="F134" s="30" t="n"/>
      <c r="G134" s="30" t="n"/>
      <c r="H134" s="30" t="n"/>
      <c r="I134" s="30" t="n"/>
      <c r="J134" s="30" t="n"/>
      <c r="K134" s="30" t="n"/>
    </row>
    <row r="135">
      <c r="A135" s="30" t="n"/>
      <c r="B135" s="30" t="n"/>
      <c r="C135" s="30" t="n"/>
      <c r="D135" s="30" t="n"/>
      <c r="E135" s="30" t="n"/>
      <c r="F135" s="30" t="n"/>
      <c r="G135" s="30" t="n"/>
      <c r="H135" s="30" t="n"/>
      <c r="I135" s="30" t="n"/>
      <c r="J135" s="30" t="n"/>
      <c r="K135" s="30" t="n"/>
    </row>
    <row r="136">
      <c r="A136" s="30" t="n"/>
      <c r="B136" s="30" t="n"/>
      <c r="C136" s="30" t="n"/>
      <c r="D136" s="30" t="n"/>
      <c r="E136" s="30" t="n"/>
      <c r="F136" s="30" t="n"/>
      <c r="G136" s="30" t="n"/>
      <c r="H136" s="30" t="n"/>
      <c r="I136" s="30" t="n"/>
      <c r="J136" s="30" t="n"/>
      <c r="K136" s="30" t="n"/>
    </row>
    <row r="137">
      <c r="A137" s="30" t="n"/>
      <c r="B137" s="30" t="n"/>
      <c r="C137" s="30" t="n"/>
      <c r="D137" s="30" t="n"/>
      <c r="E137" s="30" t="n"/>
      <c r="F137" s="30" t="n"/>
      <c r="G137" s="30" t="n"/>
      <c r="H137" s="30" t="n"/>
      <c r="I137" s="30" t="n"/>
      <c r="J137" s="30" t="n"/>
      <c r="K137" s="30" t="n"/>
    </row>
    <row r="138">
      <c r="A138" s="30" t="n"/>
      <c r="B138" s="30" t="n"/>
      <c r="C138" s="30" t="n"/>
      <c r="D138" s="30" t="n"/>
      <c r="E138" s="30" t="n"/>
      <c r="F138" s="30" t="n"/>
      <c r="G138" s="30" t="n"/>
      <c r="H138" s="30" t="n"/>
      <c r="I138" s="30" t="n"/>
      <c r="J138" s="30" t="n"/>
      <c r="K138" s="30" t="n"/>
    </row>
    <row r="139">
      <c r="A139" s="30" t="n"/>
      <c r="B139" s="30" t="n"/>
      <c r="C139" s="30" t="n"/>
      <c r="D139" s="30" t="n"/>
      <c r="E139" s="30" t="n"/>
      <c r="F139" s="30" t="n"/>
      <c r="G139" s="30" t="n"/>
      <c r="H139" s="30" t="n"/>
      <c r="I139" s="30" t="n"/>
      <c r="J139" s="30" t="n"/>
      <c r="K139" s="30" t="n"/>
    </row>
    <row r="140">
      <c r="A140" s="30" t="n"/>
      <c r="B140" s="30" t="n"/>
      <c r="C140" s="30" t="n"/>
      <c r="D140" s="30" t="n"/>
      <c r="E140" s="30" t="n"/>
      <c r="F140" s="30" t="n"/>
      <c r="G140" s="30" t="n"/>
      <c r="H140" s="30" t="n"/>
      <c r="I140" s="30" t="n"/>
      <c r="J140" s="30" t="n"/>
      <c r="K140" s="30" t="n"/>
    </row>
    <row r="141">
      <c r="A141" s="30" t="n"/>
      <c r="B141" s="30" t="n"/>
      <c r="C141" s="30" t="n"/>
      <c r="D141" s="30" t="n"/>
      <c r="E141" s="30" t="n"/>
      <c r="F141" s="30" t="n"/>
      <c r="G141" s="30" t="n"/>
      <c r="H141" s="30" t="n"/>
      <c r="I141" s="30" t="n"/>
      <c r="J141" s="30" t="n"/>
      <c r="K141" s="30" t="n"/>
    </row>
    <row r="142">
      <c r="A142" s="30" t="n"/>
      <c r="B142" s="30" t="n"/>
      <c r="C142" s="30" t="n"/>
      <c r="D142" s="30" t="n"/>
      <c r="E142" s="30" t="n"/>
      <c r="F142" s="30" t="n"/>
      <c r="G142" s="30" t="n"/>
      <c r="H142" s="30" t="n"/>
      <c r="I142" s="30" t="n"/>
      <c r="J142" s="30" t="n"/>
      <c r="K142" s="30" t="n"/>
    </row>
    <row r="143">
      <c r="A143" s="30" t="n"/>
      <c r="B143" s="30" t="n"/>
      <c r="C143" s="30" t="n"/>
      <c r="D143" s="30" t="n"/>
      <c r="E143" s="30" t="n"/>
      <c r="F143" s="30" t="n"/>
      <c r="G143" s="30" t="n"/>
      <c r="H143" s="30" t="n"/>
      <c r="I143" s="30" t="n"/>
      <c r="J143" s="30" t="n"/>
      <c r="K143" s="30" t="n"/>
    </row>
    <row r="144">
      <c r="A144" s="30" t="n"/>
      <c r="B144" s="30" t="n"/>
      <c r="C144" s="30" t="n"/>
      <c r="D144" s="30" t="n"/>
      <c r="E144" s="30" t="n"/>
      <c r="F144" s="30" t="n"/>
      <c r="G144" s="30" t="n"/>
      <c r="H144" s="30" t="n"/>
      <c r="I144" s="30" t="n"/>
      <c r="J144" s="30" t="n"/>
      <c r="K144" s="30" t="n"/>
    </row>
    <row r="145">
      <c r="A145" s="30" t="n"/>
      <c r="B145" s="30" t="n"/>
      <c r="C145" s="30" t="n"/>
      <c r="D145" s="30" t="n"/>
      <c r="E145" s="30" t="n"/>
      <c r="F145" s="30" t="n"/>
      <c r="G145" s="30" t="n"/>
      <c r="H145" s="30" t="n"/>
      <c r="I145" s="30" t="n"/>
      <c r="J145" s="30" t="n"/>
      <c r="K145" s="30" t="n"/>
    </row>
    <row r="146">
      <c r="A146" s="30" t="n"/>
      <c r="B146" s="30" t="n"/>
      <c r="C146" s="30" t="n"/>
      <c r="D146" s="30" t="n"/>
      <c r="E146" s="30" t="n"/>
      <c r="F146" s="30" t="n"/>
      <c r="G146" s="30" t="n"/>
      <c r="H146" s="30" t="n"/>
      <c r="I146" s="30" t="n"/>
      <c r="J146" s="30" t="n"/>
      <c r="K146" s="30" t="n"/>
    </row>
    <row r="147">
      <c r="A147" s="30" t="n"/>
      <c r="B147" s="30" t="n"/>
      <c r="C147" s="30" t="n"/>
      <c r="D147" s="30" t="n"/>
      <c r="E147" s="30" t="n"/>
      <c r="F147" s="30" t="n"/>
      <c r="G147" s="30" t="n"/>
      <c r="H147" s="30" t="n"/>
      <c r="I147" s="30" t="n"/>
      <c r="J147" s="30" t="n"/>
      <c r="K147" s="30" t="n"/>
    </row>
    <row r="148">
      <c r="A148" s="30" t="n"/>
      <c r="B148" s="30" t="n"/>
      <c r="C148" s="30" t="n"/>
      <c r="D148" s="30" t="n"/>
      <c r="E148" s="30" t="n"/>
      <c r="F148" s="30" t="n"/>
      <c r="G148" s="30" t="n"/>
      <c r="H148" s="30" t="n"/>
      <c r="I148" s="30" t="n"/>
      <c r="J148" s="30" t="n"/>
      <c r="K148" s="30" t="n"/>
    </row>
    <row r="149">
      <c r="A149" s="30" t="n"/>
      <c r="B149" s="30" t="n"/>
      <c r="C149" s="30" t="n"/>
      <c r="D149" s="30" t="n"/>
      <c r="E149" s="30" t="n"/>
      <c r="F149" s="30" t="n"/>
      <c r="G149" s="30" t="n"/>
      <c r="H149" s="30" t="n"/>
      <c r="I149" s="30" t="n"/>
      <c r="J149" s="30" t="n"/>
      <c r="K149" s="30" t="n"/>
    </row>
    <row r="150">
      <c r="A150" s="30" t="n"/>
      <c r="B150" s="30" t="n"/>
      <c r="C150" s="30" t="n"/>
      <c r="D150" s="30" t="n"/>
      <c r="E150" s="30" t="n"/>
      <c r="F150" s="30" t="n"/>
      <c r="G150" s="30" t="n"/>
      <c r="H150" s="30" t="n"/>
      <c r="I150" s="30" t="n"/>
      <c r="J150" s="30" t="n"/>
      <c r="K150" s="30" t="n"/>
    </row>
    <row r="151">
      <c r="A151" s="30" t="n"/>
      <c r="B151" s="30" t="n"/>
      <c r="C151" s="30" t="n"/>
      <c r="D151" s="30" t="n"/>
      <c r="E151" s="30" t="n"/>
      <c r="F151" s="30" t="n"/>
      <c r="G151" s="30" t="n"/>
      <c r="H151" s="30" t="n"/>
      <c r="I151" s="30" t="n"/>
      <c r="J151" s="30" t="n"/>
      <c r="K151" s="30" t="n"/>
    </row>
    <row r="152">
      <c r="A152" s="30" t="n"/>
      <c r="B152" s="30" t="n"/>
      <c r="C152" s="30" t="n"/>
      <c r="D152" s="30" t="n"/>
      <c r="E152" s="30" t="n"/>
      <c r="F152" s="30" t="n"/>
      <c r="G152" s="30" t="n"/>
      <c r="H152" s="30" t="n"/>
      <c r="I152" s="30" t="n"/>
      <c r="J152" s="30" t="n"/>
      <c r="K152" s="30" t="n"/>
    </row>
    <row r="153">
      <c r="A153" s="30" t="n"/>
      <c r="B153" s="30" t="n"/>
      <c r="C153" s="30" t="n"/>
      <c r="D153" s="30" t="n"/>
      <c r="E153" s="30" t="n"/>
      <c r="F153" s="30" t="n"/>
      <c r="G153" s="30" t="n"/>
      <c r="H153" s="30" t="n"/>
      <c r="I153" s="30" t="n"/>
      <c r="J153" s="30" t="n"/>
      <c r="K153" s="30" t="n"/>
    </row>
    <row r="154">
      <c r="A154" s="30" t="n"/>
      <c r="B154" s="30" t="n"/>
      <c r="C154" s="30" t="n"/>
      <c r="D154" s="30" t="n"/>
      <c r="E154" s="30" t="n"/>
      <c r="F154" s="30" t="n"/>
      <c r="G154" s="30" t="n"/>
      <c r="H154" s="30" t="n"/>
      <c r="I154" s="30" t="n"/>
      <c r="J154" s="30" t="n"/>
      <c r="K154" s="30" t="n"/>
    </row>
    <row r="155">
      <c r="A155" s="30" t="n"/>
      <c r="B155" s="30" t="n"/>
      <c r="C155" s="30" t="n"/>
      <c r="D155" s="30" t="n"/>
      <c r="E155" s="30" t="n"/>
      <c r="F155" s="30" t="n"/>
      <c r="G155" s="30" t="n"/>
      <c r="H155" s="30" t="n"/>
      <c r="I155" s="30" t="n"/>
      <c r="J155" s="30" t="n"/>
      <c r="K155" s="30" t="n"/>
    </row>
    <row r="156">
      <c r="A156" s="30" t="n"/>
      <c r="B156" s="30" t="n"/>
      <c r="C156" s="30" t="n"/>
      <c r="D156" s="30" t="n"/>
      <c r="E156" s="30" t="n"/>
      <c r="F156" s="30" t="n"/>
      <c r="G156" s="30" t="n"/>
      <c r="H156" s="30" t="n"/>
      <c r="I156" s="30" t="n"/>
      <c r="J156" s="30" t="n"/>
      <c r="K156" s="30" t="n"/>
    </row>
    <row r="157">
      <c r="A157" s="30" t="n"/>
      <c r="B157" s="30" t="n"/>
      <c r="C157" s="30" t="n"/>
      <c r="D157" s="30" t="n"/>
      <c r="E157" s="30" t="n"/>
      <c r="F157" s="30" t="n"/>
      <c r="G157" s="30" t="n"/>
      <c r="H157" s="30" t="n"/>
      <c r="I157" s="30" t="n"/>
      <c r="J157" s="30" t="n"/>
      <c r="K157" s="30" t="n"/>
    </row>
    <row r="158">
      <c r="A158" s="30" t="n"/>
      <c r="B158" s="30" t="n"/>
      <c r="C158" s="30" t="n"/>
      <c r="D158" s="30" t="n"/>
      <c r="E158" s="30" t="n"/>
      <c r="F158" s="30" t="n"/>
      <c r="G158" s="30" t="n"/>
      <c r="H158" s="30" t="n"/>
      <c r="I158" s="30" t="n"/>
      <c r="J158" s="30" t="n"/>
      <c r="K158" s="30" t="n"/>
    </row>
    <row r="159">
      <c r="A159" s="30" t="n"/>
      <c r="B159" s="30" t="n"/>
      <c r="C159" s="30" t="n"/>
      <c r="D159" s="30" t="n"/>
      <c r="E159" s="30" t="n"/>
      <c r="F159" s="30" t="n"/>
      <c r="G159" s="30" t="n"/>
      <c r="H159" s="30" t="n"/>
      <c r="I159" s="30" t="n"/>
      <c r="J159" s="30" t="n"/>
      <c r="K159" s="30" t="n"/>
    </row>
    <row r="160">
      <c r="A160" s="30" t="n"/>
      <c r="B160" s="30" t="n"/>
      <c r="C160" s="30" t="n"/>
      <c r="D160" s="30" t="n"/>
      <c r="E160" s="30" t="n"/>
      <c r="F160" s="30" t="n"/>
      <c r="G160" s="30" t="n"/>
      <c r="H160" s="30" t="n"/>
      <c r="I160" s="30" t="n"/>
      <c r="J160" s="30" t="n"/>
      <c r="K160" s="30" t="n"/>
    </row>
    <row r="161">
      <c r="A161" s="30" t="n"/>
      <c r="B161" s="30" t="n"/>
      <c r="C161" s="30" t="n"/>
      <c r="D161" s="30" t="n"/>
      <c r="E161" s="30" t="n"/>
      <c r="F161" s="30" t="n"/>
      <c r="G161" s="30" t="n"/>
      <c r="H161" s="30" t="n"/>
      <c r="I161" s="30" t="n"/>
      <c r="J161" s="30" t="n"/>
      <c r="K161" s="30" t="n"/>
    </row>
    <row r="162">
      <c r="A162" s="30" t="n"/>
      <c r="B162" s="30" t="n"/>
      <c r="C162" s="30" t="n"/>
      <c r="D162" s="30" t="n"/>
      <c r="E162" s="30" t="n"/>
      <c r="F162" s="30" t="n"/>
      <c r="G162" s="30" t="n"/>
      <c r="H162" s="30" t="n"/>
      <c r="I162" s="30" t="n"/>
      <c r="J162" s="30" t="n"/>
      <c r="K162" s="30" t="n"/>
    </row>
    <row r="163">
      <c r="A163" s="30" t="n"/>
      <c r="B163" s="30" t="n"/>
      <c r="C163" s="30" t="n"/>
      <c r="D163" s="30" t="n"/>
      <c r="E163" s="30" t="n"/>
      <c r="F163" s="30" t="n"/>
      <c r="G163" s="30" t="n"/>
      <c r="H163" s="30" t="n"/>
      <c r="I163" s="30" t="n"/>
      <c r="J163" s="30" t="n"/>
      <c r="K163" s="30" t="n"/>
    </row>
    <row r="164">
      <c r="A164" s="30" t="n"/>
      <c r="B164" s="30" t="n"/>
      <c r="C164" s="30" t="n"/>
      <c r="D164" s="30" t="n"/>
      <c r="E164" s="30" t="n"/>
      <c r="F164" s="30" t="n"/>
      <c r="G164" s="30" t="n"/>
      <c r="H164" s="30" t="n"/>
      <c r="I164" s="30" t="n"/>
      <c r="J164" s="30" t="n"/>
      <c r="K164" s="30" t="n"/>
    </row>
    <row r="165">
      <c r="A165" s="30" t="n"/>
      <c r="B165" s="30" t="n"/>
      <c r="C165" s="30" t="n"/>
      <c r="D165" s="30" t="n"/>
      <c r="E165" s="30" t="n"/>
      <c r="F165" s="30" t="n"/>
      <c r="G165" s="30" t="n"/>
      <c r="H165" s="30" t="n"/>
      <c r="I165" s="30" t="n"/>
      <c r="J165" s="30" t="n"/>
      <c r="K165" s="30" t="n"/>
    </row>
    <row r="166">
      <c r="A166" s="30" t="n"/>
      <c r="B166" s="30" t="n"/>
      <c r="C166" s="30" t="n"/>
      <c r="D166" s="30" t="n"/>
      <c r="E166" s="30" t="n"/>
      <c r="F166" s="30" t="n"/>
      <c r="G166" s="30" t="n"/>
      <c r="H166" s="30" t="n"/>
      <c r="I166" s="30" t="n"/>
      <c r="J166" s="30" t="n"/>
      <c r="K166" s="30" t="n"/>
    </row>
    <row r="167">
      <c r="A167" s="30" t="n"/>
      <c r="B167" s="30" t="n"/>
      <c r="C167" s="30" t="n"/>
      <c r="D167" s="30" t="n"/>
      <c r="E167" s="30" t="n"/>
      <c r="F167" s="30" t="n"/>
      <c r="G167" s="30" t="n"/>
      <c r="H167" s="30" t="n"/>
      <c r="I167" s="30" t="n"/>
      <c r="J167" s="30" t="n"/>
      <c r="K167" s="30" t="n"/>
    </row>
    <row r="168">
      <c r="A168" s="30" t="n"/>
      <c r="B168" s="30" t="n"/>
      <c r="C168" s="30" t="n"/>
      <c r="D168" s="30" t="n"/>
      <c r="E168" s="30" t="n"/>
      <c r="F168" s="30" t="n"/>
      <c r="G168" s="30" t="n"/>
      <c r="H168" s="30" t="n"/>
      <c r="I168" s="30" t="n"/>
      <c r="J168" s="30" t="n"/>
      <c r="K168" s="30" t="n"/>
    </row>
    <row r="169">
      <c r="A169" s="30" t="n"/>
      <c r="B169" s="30" t="n"/>
      <c r="C169" s="30" t="n"/>
      <c r="D169" s="30" t="n"/>
      <c r="E169" s="30" t="n"/>
      <c r="F169" s="30" t="n"/>
      <c r="G169" s="30" t="n"/>
      <c r="H169" s="30" t="n"/>
      <c r="I169" s="30" t="n"/>
      <c r="J169" s="30" t="n"/>
      <c r="K169" s="30" t="n"/>
    </row>
    <row r="170">
      <c r="A170" s="30" t="n"/>
      <c r="B170" s="30" t="n"/>
      <c r="C170" s="30" t="n"/>
      <c r="D170" s="30" t="n"/>
      <c r="E170" s="30" t="n"/>
      <c r="F170" s="30" t="n"/>
      <c r="G170" s="30" t="n"/>
      <c r="H170" s="30" t="n"/>
      <c r="I170" s="30" t="n"/>
      <c r="J170" s="30" t="n"/>
      <c r="K170" s="30" t="n"/>
    </row>
    <row r="171">
      <c r="A171" s="30" t="n"/>
      <c r="B171" s="30" t="n"/>
      <c r="C171" s="30" t="n"/>
      <c r="D171" s="30" t="n"/>
      <c r="E171" s="30" t="n"/>
      <c r="F171" s="30" t="n"/>
      <c r="G171" s="30" t="n"/>
      <c r="H171" s="30" t="n"/>
      <c r="I171" s="30" t="n"/>
      <c r="J171" s="30" t="n"/>
      <c r="K171" s="30" t="n"/>
    </row>
    <row r="172">
      <c r="A172" s="30" t="n"/>
      <c r="B172" s="30" t="n"/>
      <c r="C172" s="30" t="n"/>
      <c r="D172" s="30" t="n"/>
      <c r="E172" s="30" t="n"/>
      <c r="F172" s="30" t="n"/>
      <c r="G172" s="30" t="n"/>
      <c r="H172" s="30" t="n"/>
      <c r="I172" s="30" t="n"/>
      <c r="J172" s="30" t="n"/>
      <c r="K172" s="30" t="n"/>
    </row>
    <row r="173">
      <c r="A173" s="30" t="n"/>
      <c r="B173" s="30" t="n"/>
      <c r="C173" s="30" t="n"/>
      <c r="D173" s="30" t="n"/>
      <c r="E173" s="30" t="n"/>
      <c r="F173" s="30" t="n"/>
      <c r="G173" s="30" t="n"/>
      <c r="H173" s="30" t="n"/>
      <c r="I173" s="30" t="n"/>
      <c r="J173" s="30" t="n"/>
      <c r="K173" s="30" t="n"/>
    </row>
    <row r="174">
      <c r="A174" s="30" t="n"/>
      <c r="B174" s="30" t="n"/>
      <c r="C174" s="30" t="n"/>
      <c r="D174" s="30" t="n"/>
      <c r="E174" s="30" t="n"/>
      <c r="F174" s="30" t="n"/>
      <c r="G174" s="30" t="n"/>
      <c r="H174" s="30" t="n"/>
      <c r="I174" s="30" t="n"/>
      <c r="J174" s="30" t="n"/>
      <c r="K174" s="30" t="n"/>
    </row>
    <row r="175">
      <c r="A175" s="30" t="n"/>
      <c r="B175" s="30" t="n"/>
      <c r="C175" s="30" t="n"/>
      <c r="D175" s="30" t="n"/>
      <c r="E175" s="30" t="n"/>
      <c r="F175" s="30" t="n"/>
      <c r="G175" s="30" t="n"/>
      <c r="H175" s="30" t="n"/>
      <c r="I175" s="30" t="n"/>
      <c r="J175" s="30" t="n"/>
      <c r="K175" s="30" t="n"/>
    </row>
    <row r="176">
      <c r="A176" s="30" t="n"/>
      <c r="B176" s="30" t="n"/>
      <c r="C176" s="30" t="n"/>
      <c r="D176" s="30" t="n"/>
      <c r="E176" s="30" t="n"/>
      <c r="F176" s="30" t="n"/>
      <c r="G176" s="30" t="n"/>
      <c r="H176" s="30" t="n"/>
      <c r="I176" s="30" t="n"/>
      <c r="J176" s="30" t="n"/>
      <c r="K176" s="30" t="n"/>
    </row>
    <row r="177">
      <c r="A177" s="30" t="n"/>
      <c r="B177" s="30" t="n"/>
      <c r="C177" s="30" t="n"/>
      <c r="D177" s="30" t="n"/>
      <c r="E177" s="30" t="n"/>
      <c r="F177" s="30" t="n"/>
      <c r="G177" s="30" t="n"/>
      <c r="H177" s="30" t="n"/>
      <c r="I177" s="30" t="n"/>
      <c r="J177" s="30" t="n"/>
      <c r="K177" s="30" t="n"/>
    </row>
    <row r="178">
      <c r="A178" s="30" t="n"/>
      <c r="B178" s="30" t="n"/>
      <c r="C178" s="30" t="n"/>
      <c r="D178" s="30" t="n"/>
      <c r="E178" s="30" t="n"/>
      <c r="F178" s="30" t="n"/>
      <c r="G178" s="30" t="n"/>
      <c r="H178" s="30" t="n"/>
      <c r="I178" s="30" t="n"/>
      <c r="J178" s="30" t="n"/>
      <c r="K178" s="30" t="n"/>
    </row>
    <row r="179">
      <c r="A179" s="30" t="n"/>
      <c r="B179" s="30" t="n"/>
      <c r="C179" s="30" t="n"/>
      <c r="D179" s="30" t="n"/>
      <c r="E179" s="30" t="n"/>
      <c r="F179" s="30" t="n"/>
      <c r="G179" s="30" t="n"/>
      <c r="H179" s="30" t="n"/>
      <c r="I179" s="30" t="n"/>
      <c r="J179" s="30" t="n"/>
      <c r="K179" s="30" t="n"/>
    </row>
    <row r="180">
      <c r="A180" s="30" t="n"/>
      <c r="B180" s="30" t="n"/>
      <c r="C180" s="30" t="n"/>
      <c r="D180" s="30" t="n"/>
      <c r="E180" s="30" t="n"/>
      <c r="F180" s="30" t="n"/>
      <c r="G180" s="30" t="n"/>
      <c r="H180" s="30" t="n"/>
      <c r="I180" s="30" t="n"/>
      <c r="J180" s="30" t="n"/>
      <c r="K180" s="30" t="n"/>
    </row>
    <row r="181">
      <c r="A181" s="30" t="n"/>
      <c r="B181" s="30" t="n"/>
      <c r="C181" s="30" t="n"/>
      <c r="D181" s="30" t="n"/>
      <c r="E181" s="30" t="n"/>
      <c r="F181" s="30" t="n"/>
      <c r="G181" s="30" t="n"/>
      <c r="H181" s="30" t="n"/>
      <c r="I181" s="30" t="n"/>
      <c r="J181" s="30" t="n"/>
      <c r="K181" s="30" t="n"/>
    </row>
    <row r="182">
      <c r="A182" s="30" t="n"/>
      <c r="B182" s="30" t="n"/>
      <c r="C182" s="30" t="n"/>
      <c r="D182" s="30" t="n"/>
      <c r="E182" s="30" t="n"/>
      <c r="F182" s="30" t="n"/>
      <c r="G182" s="30" t="n"/>
      <c r="H182" s="30" t="n"/>
      <c r="I182" s="30" t="n"/>
      <c r="J182" s="30" t="n"/>
      <c r="K182" s="30" t="n"/>
    </row>
    <row r="183">
      <c r="A183" s="30" t="n"/>
      <c r="B183" s="30" t="n"/>
      <c r="C183" s="30" t="n"/>
      <c r="D183" s="30" t="n"/>
      <c r="E183" s="30" t="n"/>
      <c r="F183" s="30" t="n"/>
      <c r="G183" s="30" t="n"/>
      <c r="H183" s="30" t="n"/>
      <c r="I183" s="30" t="n"/>
      <c r="J183" s="30" t="n"/>
      <c r="K183" s="30" t="n"/>
    </row>
    <row r="184">
      <c r="A184" s="30" t="n"/>
      <c r="B184" s="30" t="n"/>
      <c r="C184" s="30" t="n"/>
      <c r="D184" s="30" t="n"/>
      <c r="E184" s="30" t="n"/>
      <c r="F184" s="30" t="n"/>
      <c r="G184" s="30" t="n"/>
      <c r="H184" s="30" t="n"/>
      <c r="I184" s="30" t="n"/>
      <c r="J184" s="30" t="n"/>
      <c r="K184" s="30" t="n"/>
    </row>
    <row r="185">
      <c r="A185" s="30" t="n"/>
      <c r="B185" s="30" t="n"/>
      <c r="C185" s="30" t="n"/>
      <c r="D185" s="30" t="n"/>
      <c r="E185" s="30" t="n"/>
      <c r="F185" s="30" t="n"/>
      <c r="G185" s="30" t="n"/>
      <c r="H185" s="30" t="n"/>
      <c r="I185" s="30" t="n"/>
      <c r="J185" s="30" t="n"/>
      <c r="K185" s="30" t="n"/>
    </row>
    <row r="186">
      <c r="A186" s="30" t="n"/>
      <c r="B186" s="30" t="n"/>
      <c r="C186" s="30" t="n"/>
      <c r="D186" s="30" t="n"/>
      <c r="E186" s="30" t="n"/>
      <c r="F186" s="30" t="n"/>
      <c r="G186" s="30" t="n"/>
      <c r="H186" s="30" t="n"/>
      <c r="I186" s="30" t="n"/>
      <c r="J186" s="30" t="n"/>
      <c r="K186" s="30" t="n"/>
    </row>
    <row r="187">
      <c r="A187" s="30" t="n"/>
      <c r="B187" s="30" t="n"/>
      <c r="C187" s="30" t="n"/>
      <c r="D187" s="30" t="n"/>
      <c r="E187" s="30" t="n"/>
      <c r="F187" s="30" t="n"/>
      <c r="G187" s="30" t="n"/>
      <c r="H187" s="30" t="n"/>
      <c r="I187" s="30" t="n"/>
      <c r="J187" s="30" t="n"/>
      <c r="K187" s="30" t="n"/>
    </row>
    <row r="188">
      <c r="A188" s="30" t="n"/>
      <c r="B188" s="30" t="n"/>
      <c r="C188" s="30" t="n"/>
      <c r="D188" s="30" t="n"/>
      <c r="E188" s="30" t="n"/>
      <c r="F188" s="30" t="n"/>
      <c r="G188" s="30" t="n"/>
      <c r="H188" s="30" t="n"/>
      <c r="I188" s="30" t="n"/>
      <c r="J188" s="30" t="n"/>
      <c r="K188" s="30" t="n"/>
    </row>
    <row r="189">
      <c r="A189" s="30" t="n"/>
      <c r="B189" s="30" t="n"/>
      <c r="C189" s="30" t="n"/>
      <c r="D189" s="30" t="n"/>
      <c r="E189" s="30" t="n"/>
      <c r="F189" s="30" t="n"/>
      <c r="G189" s="30" t="n"/>
      <c r="H189" s="30" t="n"/>
      <c r="I189" s="30" t="n"/>
      <c r="J189" s="30" t="n"/>
      <c r="K189" s="30" t="n"/>
    </row>
    <row r="190">
      <c r="A190" s="30" t="n"/>
      <c r="B190" s="30" t="n"/>
      <c r="C190" s="30" t="n"/>
      <c r="D190" s="30" t="n"/>
      <c r="E190" s="30" t="n"/>
      <c r="F190" s="30" t="n"/>
      <c r="G190" s="30" t="n"/>
      <c r="H190" s="30" t="n"/>
      <c r="I190" s="30" t="n"/>
      <c r="J190" s="30" t="n"/>
      <c r="K190" s="30" t="n"/>
    </row>
    <row r="191">
      <c r="A191" s="30" t="n"/>
      <c r="B191" s="30" t="n"/>
      <c r="C191" s="30" t="n"/>
      <c r="D191" s="30" t="n"/>
      <c r="E191" s="30" t="n"/>
      <c r="F191" s="30" t="n"/>
      <c r="G191" s="30" t="n"/>
      <c r="H191" s="30" t="n"/>
      <c r="I191" s="30" t="n"/>
      <c r="J191" s="30" t="n"/>
      <c r="K191" s="30" t="n"/>
    </row>
    <row r="192">
      <c r="A192" s="30" t="n"/>
      <c r="B192" s="30" t="n"/>
      <c r="C192" s="30" t="n"/>
      <c r="D192" s="30" t="n"/>
      <c r="E192" s="30" t="n"/>
      <c r="F192" s="30" t="n"/>
      <c r="G192" s="30" t="n"/>
      <c r="H192" s="30" t="n"/>
      <c r="I192" s="30" t="n"/>
      <c r="J192" s="30" t="n"/>
      <c r="K192" s="30" t="n"/>
    </row>
    <row r="193">
      <c r="A193" s="30" t="n"/>
      <c r="B193" s="30" t="n"/>
      <c r="C193" s="30" t="n"/>
      <c r="D193" s="30" t="n"/>
      <c r="E193" s="30" t="n"/>
      <c r="F193" s="30" t="n"/>
      <c r="G193" s="30" t="n"/>
      <c r="H193" s="30" t="n"/>
      <c r="I193" s="30" t="n"/>
      <c r="J193" s="30" t="n"/>
      <c r="K193" s="30" t="n"/>
    </row>
    <row r="194">
      <c r="A194" s="30" t="n"/>
      <c r="B194" s="30" t="n"/>
      <c r="C194" s="30" t="n"/>
      <c r="D194" s="30" t="n"/>
      <c r="E194" s="30" t="n"/>
      <c r="F194" s="30" t="n"/>
      <c r="G194" s="30" t="n"/>
      <c r="H194" s="30" t="n"/>
      <c r="I194" s="30" t="n"/>
      <c r="J194" s="30" t="n"/>
      <c r="K194" s="30" t="n"/>
    </row>
    <row r="195">
      <c r="A195" s="30" t="n"/>
      <c r="B195" s="30" t="n"/>
      <c r="C195" s="30" t="n"/>
      <c r="D195" s="30" t="n"/>
      <c r="E195" s="30" t="n"/>
      <c r="F195" s="30" t="n"/>
      <c r="G195" s="30" t="n"/>
      <c r="H195" s="30" t="n"/>
      <c r="I195" s="30" t="n"/>
      <c r="J195" s="30" t="n"/>
      <c r="K195" s="30" t="n"/>
    </row>
    <row r="196">
      <c r="A196" s="30" t="n"/>
      <c r="B196" s="30" t="n"/>
      <c r="C196" s="30" t="n"/>
      <c r="D196" s="30" t="n"/>
      <c r="E196" s="30" t="n"/>
      <c r="F196" s="30" t="n"/>
      <c r="G196" s="30" t="n"/>
      <c r="H196" s="30" t="n"/>
      <c r="I196" s="30" t="n"/>
      <c r="J196" s="30" t="n"/>
      <c r="K196" s="30" t="n"/>
    </row>
    <row r="197">
      <c r="A197" s="30" t="n"/>
      <c r="B197" s="30" t="n"/>
      <c r="C197" s="30" t="n"/>
      <c r="D197" s="30" t="n"/>
      <c r="E197" s="30" t="n"/>
      <c r="F197" s="30" t="n"/>
      <c r="G197" s="30" t="n"/>
      <c r="H197" s="30" t="n"/>
      <c r="I197" s="30" t="n"/>
      <c r="J197" s="30" t="n"/>
      <c r="K197" s="30" t="n"/>
    </row>
    <row r="198">
      <c r="A198" s="30" t="n"/>
      <c r="B198" s="30" t="n"/>
      <c r="C198" s="30" t="n"/>
      <c r="D198" s="30" t="n"/>
      <c r="E198" s="30" t="n"/>
      <c r="F198" s="30" t="n"/>
      <c r="G198" s="30" t="n"/>
      <c r="H198" s="30" t="n"/>
      <c r="I198" s="30" t="n"/>
      <c r="J198" s="30" t="n"/>
      <c r="K198" s="30" t="n"/>
    </row>
    <row r="199">
      <c r="A199" s="30" t="n"/>
      <c r="B199" s="30" t="n"/>
      <c r="C199" s="30" t="n"/>
      <c r="D199" s="30" t="n"/>
      <c r="E199" s="30" t="n"/>
      <c r="F199" s="30" t="n"/>
      <c r="G199" s="30" t="n"/>
      <c r="H199" s="30" t="n"/>
      <c r="I199" s="30" t="n"/>
      <c r="J199" s="30" t="n"/>
      <c r="K199" s="30" t="n"/>
    </row>
    <row r="200">
      <c r="A200" s="30" t="n"/>
      <c r="B200" s="30" t="n"/>
      <c r="C200" s="30" t="n"/>
      <c r="D200" s="30" t="n"/>
      <c r="E200" s="30" t="n"/>
      <c r="F200" s="30" t="n"/>
      <c r="G200" s="30" t="n"/>
      <c r="H200" s="30" t="n"/>
      <c r="I200" s="30" t="n"/>
      <c r="J200" s="30" t="n"/>
      <c r="K200" s="30" t="n"/>
    </row>
    <row r="201">
      <c r="A201" s="30" t="n"/>
      <c r="B201" s="30" t="n"/>
      <c r="C201" s="30" t="n"/>
      <c r="D201" s="30" t="n"/>
      <c r="E201" s="30" t="n"/>
      <c r="F201" s="30" t="n"/>
      <c r="G201" s="30" t="n"/>
      <c r="H201" s="30" t="n"/>
      <c r="I201" s="30" t="n"/>
      <c r="J201" s="30" t="n"/>
      <c r="K201" s="30" t="n"/>
    </row>
    <row r="202">
      <c r="A202" s="30" t="n"/>
      <c r="B202" s="30" t="n"/>
      <c r="C202" s="30" t="n"/>
      <c r="D202" s="30" t="n"/>
      <c r="E202" s="30" t="n"/>
      <c r="F202" s="30" t="n"/>
      <c r="G202" s="30" t="n"/>
      <c r="H202" s="30" t="n"/>
      <c r="I202" s="30" t="n"/>
      <c r="J202" s="30" t="n"/>
      <c r="K202" s="30" t="n"/>
    </row>
    <row r="203">
      <c r="A203" s="30" t="n"/>
      <c r="B203" s="30" t="n"/>
      <c r="C203" s="30" t="n"/>
      <c r="D203" s="30" t="n"/>
      <c r="E203" s="30" t="n"/>
      <c r="F203" s="30" t="n"/>
      <c r="G203" s="30" t="n"/>
      <c r="H203" s="30" t="n"/>
      <c r="I203" s="30" t="n"/>
      <c r="J203" s="30" t="n"/>
      <c r="K203" s="30" t="n"/>
    </row>
    <row r="204">
      <c r="A204" s="30" t="n"/>
      <c r="B204" s="30" t="n"/>
      <c r="C204" s="30" t="n"/>
      <c r="D204" s="30" t="n"/>
      <c r="E204" s="30" t="n"/>
      <c r="F204" s="30" t="n"/>
      <c r="G204" s="30" t="n"/>
      <c r="H204" s="30" t="n"/>
      <c r="I204" s="30" t="n"/>
      <c r="J204" s="30" t="n"/>
      <c r="K204" s="30" t="n"/>
    </row>
  </sheetData>
  <mergeCells count="2">
    <mergeCell ref="A2:K2"/>
    <mergeCell ref="A1:K1"/>
  </mergeCells>
  <conditionalFormatting sqref="J5:J204">
    <cfRule type="expression" priority="1" dxfId="2">
      <formula>J5="N"</formula>
    </cfRule>
  </conditionalFormatting>
  <dataValidations count="2">
    <dataValidation sqref="B5:B204" showDropDown="0" showInputMessage="0" showErrorMessage="0" allowBlank="0" type="list">
      <formula1>"雨季/暴雨,供暖季/制冷季切换,停电/电力故障,电梯閉じ込め,消防系统异常/火災警報,装修改修対応,重要イベント保障,停止大修理,その他"</formula1>
    </dataValidation>
    <dataValidation sqref="J5:J204" showDropDown="0" showInputMessage="0" showErrorMessage="0" allowBlank="0" type="list">
      <formula1>"Y,N"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AA27"/>
  <sheetViews>
    <sheetView workbookViewId="0">
      <selection activeCell="A1" sqref="A1"/>
    </sheetView>
  </sheetViews>
  <sheetFormatPr baseColWidth="8" defaultRowHeight="15"/>
  <cols>
    <col width="26" customWidth="1" min="1" max="1"/>
    <col width="14" customWidth="1" min="2" max="2"/>
    <col width="40" customWidth="1" min="3" max="3"/>
    <col width="2" customWidth="1" min="4" max="4"/>
    <col width="18" customWidth="1" min="5" max="5"/>
    <col width="12" customWidth="1" min="6" max="6"/>
    <col width="2" customWidth="1" min="7" max="7"/>
    <col width="16" customWidth="1" min="8" max="8"/>
    <col width="12" customWidth="1" min="9" max="9"/>
    <col width="2" customWidth="1" min="10" max="10"/>
    <col width="16" customWidth="1" min="11" max="11"/>
    <col width="14" customWidth="1" min="12" max="12"/>
    <col width="2" customWidth="1" min="13" max="13"/>
    <col width="16" customWidth="1" min="14" max="14"/>
    <col width="16" customWidth="1" min="15" max="15"/>
    <col width="16" customWidth="1" min="16" max="16"/>
    <col width="16" customWidth="1" min="17" max="17"/>
    <col width="16" customWidth="1" min="18" max="18"/>
    <col width="16" customWidth="1" min="19" max="19"/>
    <col width="16" customWidth="1" min="20" max="20"/>
    <col width="16" customWidth="1" min="21" max="21"/>
    <col width="16" customWidth="1" min="22" max="22"/>
    <col width="16" customWidth="1" min="23" max="23"/>
    <col width="16" customWidth="1" min="24" max="24"/>
    <col width="16" customWidth="1" min="25" max="25"/>
    <col width="16" customWidth="1" min="26" max="26"/>
    <col width="16" customWidth="1" min="27" max="27"/>
  </cols>
  <sheetData>
    <row r="1" ht="28" customHeight="1">
      <c r="A1" s="9" t="inlineStr">
        <is>
          <t>保全修繕パフォーマンスボード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</row>
    <row r="2" ht="32" customHeight="1">
      <c r="A2" s="17" t="inlineStr">
        <is>
          <t>关键指標来自設備台帳、年間計画、工单、JSA、不具合、予備品和委託先表。打开Excel后会按当前日期自動刷新公式。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</row>
    <row r="4">
      <c r="A4" s="22" t="inlineStr">
        <is>
          <t>指標</t>
        </is>
      </c>
      <c r="B4" s="22" t="inlineStr">
        <is>
          <t>数値</t>
        </is>
      </c>
      <c r="C4" s="22" t="inlineStr">
        <is>
          <t>集計基準</t>
        </is>
      </c>
      <c r="E4" s="22" t="inlineStr">
        <is>
          <t>設備系統</t>
        </is>
      </c>
      <c r="F4" s="22" t="inlineStr">
        <is>
          <t>設備数</t>
        </is>
      </c>
      <c r="H4" s="22" t="inlineStr">
        <is>
          <t>計画状態</t>
        </is>
      </c>
      <c r="I4" s="22" t="inlineStr">
        <is>
          <t>数量</t>
        </is>
      </c>
      <c r="K4" s="22" t="inlineStr">
        <is>
          <t>残余リスク区分</t>
        </is>
      </c>
      <c r="L4" s="22" t="inlineStr">
        <is>
          <t>数量</t>
        </is>
      </c>
    </row>
    <row r="5" ht="28" customHeight="1">
      <c r="A5" s="28" t="inlineStr">
        <is>
          <t>設備総数</t>
        </is>
      </c>
      <c r="B5" s="73">
        <f>COUNTA('設備台帳'!$A$5:$A$504)</f>
        <v/>
      </c>
      <c r="C5" s="28" t="inlineStr">
        <is>
          <t>設備台帳で設備IDが空でない件数</t>
        </is>
      </c>
      <c r="E5" s="28" t="inlineStr">
        <is>
          <t>暖通空调</t>
        </is>
      </c>
      <c r="F5" s="28">
        <f>COUNTIF('設備台帳'!$E$5:$E$504,E5)</f>
        <v/>
      </c>
      <c r="H5" s="28" t="inlineStr">
        <is>
          <t>未着手</t>
        </is>
      </c>
      <c r="I5" s="28">
        <f>COUNTIF('年間計画'!$Q$5:$Q$504,H5)</f>
        <v/>
      </c>
      <c r="K5" s="28" t="inlineStr">
        <is>
          <t>低</t>
        </is>
      </c>
      <c r="L5" s="28">
        <f>COUNTIF('JSAリスク評価'!$Q$5:$Q$504,K5)</f>
        <v/>
      </c>
    </row>
    <row r="6" ht="28" customHeight="1">
      <c r="A6" s="28" t="inlineStr">
        <is>
          <t>稼働中設備数</t>
        </is>
      </c>
      <c r="B6" s="73">
        <f>COUNTIF('設備台帳'!$L$5:$L$504,"稼働中")</f>
        <v/>
      </c>
      <c r="C6" s="28" t="inlineStr">
        <is>
          <t>状態=稼働中</t>
        </is>
      </c>
      <c r="E6" s="28" t="inlineStr">
        <is>
          <t>给排水</t>
        </is>
      </c>
      <c r="F6" s="28">
        <f>COUNTIF('設備台帳'!$E$5:$E$504,E6)</f>
        <v/>
      </c>
      <c r="H6" s="28" t="inlineStr">
        <is>
          <t>進行中</t>
        </is>
      </c>
      <c r="I6" s="28">
        <f>COUNTIF('年間計画'!$Q$5:$Q$504,H6)</f>
        <v/>
      </c>
      <c r="K6" s="28" t="inlineStr">
        <is>
          <t>中</t>
        </is>
      </c>
      <c r="L6" s="28">
        <f>COUNTIF('JSAリスク評価'!$Q$5:$Q$504,K6)</f>
        <v/>
      </c>
    </row>
    <row r="7" ht="28" customHeight="1">
      <c r="A7" s="28" t="inlineStr">
        <is>
          <t>A重要設備数</t>
        </is>
      </c>
      <c r="B7" s="73">
        <f>COUNTIF('設備台帳'!$M$5:$M$504,"A重要")</f>
        <v/>
      </c>
      <c r="C7" s="28" t="inlineStr">
        <is>
          <t>重要度=A重要</t>
        </is>
      </c>
      <c r="E7" s="28" t="inlineStr">
        <is>
          <t>强电/配电</t>
        </is>
      </c>
      <c r="F7" s="28">
        <f>COUNTIF('設備台帳'!$E$5:$E$504,E7)</f>
        <v/>
      </c>
      <c r="H7" s="28" t="inlineStr">
        <is>
          <t>完了</t>
        </is>
      </c>
      <c r="I7" s="28">
        <f>COUNTIF('年間計画'!$Q$5:$Q$504,H7)</f>
        <v/>
      </c>
      <c r="K7" s="28" t="inlineStr">
        <is>
          <t>高</t>
        </is>
      </c>
      <c r="L7" s="28">
        <f>COUNTIF('JSAリスク評価'!$Q$5:$Q$504,K7)</f>
        <v/>
      </c>
    </row>
    <row r="8" ht="28" customHeight="1">
      <c r="A8" s="28" t="inlineStr">
        <is>
          <t>当月計画数</t>
        </is>
      </c>
      <c r="B8" s="73">
        <f>COUNTIFS('年間計画'!$B$5:$B$504,YEAR(TODAY()),'年間計画'!$C$5:$C$504,MONTH(TODAY()))</f>
        <v/>
      </c>
      <c r="C8" s="28" t="inlineStr">
        <is>
          <t>年間計画で予定日が当年当月の件数</t>
        </is>
      </c>
      <c r="E8" s="28" t="inlineStr">
        <is>
          <t>弱电/智能化</t>
        </is>
      </c>
      <c r="F8" s="28">
        <f>COUNTIF('設備台帳'!$E$5:$E$504,E8)</f>
        <v/>
      </c>
      <c r="H8" s="28" t="inlineStr">
        <is>
          <t>延期</t>
        </is>
      </c>
      <c r="I8" s="28">
        <f>COUNTIF('年間計画'!$Q$5:$Q$504,H8)</f>
        <v/>
      </c>
      <c r="K8" s="28" t="inlineStr">
        <is>
          <t>極高</t>
        </is>
      </c>
      <c r="L8" s="28">
        <f>COUNTIF('JSAリスク評価'!$Q$5:$Q$504,K8)</f>
        <v/>
      </c>
    </row>
    <row r="9" ht="28" customHeight="1">
      <c r="A9" s="28" t="inlineStr">
        <is>
          <t>当月完了数</t>
        </is>
      </c>
      <c r="B9" s="73">
        <f>COUNTIFS('年間計画'!$B$5:$B$504,YEAR(TODAY()),'年間計画'!$C$5:$C$504,MONTH(TODAY()),'年間計画'!$Q$5:$Q$504,"完了")</f>
        <v/>
      </c>
      <c r="C9" s="28" t="inlineStr">
        <is>
          <t>当月計画かつ状態=完了</t>
        </is>
      </c>
      <c r="E9" s="28" t="inlineStr">
        <is>
          <t>消防</t>
        </is>
      </c>
      <c r="F9" s="28">
        <f>COUNTIF('設備台帳'!$E$5:$E$504,E9)</f>
        <v/>
      </c>
      <c r="H9" s="28" t="inlineStr">
        <is>
          <t>取消</t>
        </is>
      </c>
      <c r="I9" s="28">
        <f>COUNTIF('年間計画'!$Q$5:$Q$504,H9)</f>
        <v/>
      </c>
    </row>
    <row r="10" ht="28" customHeight="1">
      <c r="A10" s="28" t="inlineStr">
        <is>
          <t>当月完了率</t>
        </is>
      </c>
      <c r="B10" s="93">
        <f>IF(B8=0,0,B9/B8)</f>
        <v/>
      </c>
      <c r="C10" s="28" t="inlineStr">
        <is>
          <t>当月完了数 / 当月計画数</t>
        </is>
      </c>
      <c r="E10" s="28" t="inlineStr">
        <is>
          <t>电梯/扶梯</t>
        </is>
      </c>
      <c r="F10" s="28">
        <f>COUNTIF('設備台帳'!$E$5:$E$504,E10)</f>
        <v/>
      </c>
    </row>
    <row r="11" ht="28" customHeight="1">
      <c r="A11" s="28" t="inlineStr">
        <is>
          <t>遅延計画数</t>
        </is>
      </c>
      <c r="B11" s="73">
        <f>COUNTIF('年間計画'!$S$5:$S$504,"&gt;0")</f>
        <v/>
      </c>
      <c r="C11" s="28" t="inlineStr">
        <is>
          <t>遅延日数&gt;0</t>
        </is>
      </c>
      <c r="E11" s="28" t="inlineStr">
        <is>
          <t>燃气</t>
        </is>
      </c>
      <c r="F11" s="28">
        <f>COUNTIF('設備台帳'!$E$5:$E$504,E11)</f>
        <v/>
      </c>
    </row>
    <row r="12" ht="28" customHeight="1">
      <c r="A12" s="28" t="inlineStr">
        <is>
          <t>未クローズ不具合数</t>
        </is>
      </c>
      <c r="B12" s="73">
        <f>COUNTIFS('不具合是正'!$A$5:$A$504,"&lt;&gt;",'不具合是正'!$N$5:$N$504,"&lt;&gt;クローズ")</f>
        <v/>
      </c>
      <c r="C12" s="28" t="inlineStr">
        <is>
          <t>状態がクローズ以外</t>
        </is>
      </c>
      <c r="E12" s="28" t="inlineStr">
        <is>
          <t>锅炉/圧力容器</t>
        </is>
      </c>
      <c r="F12" s="28">
        <f>COUNTIF('設備台帳'!$E$5:$E$504,E12)</f>
        <v/>
      </c>
    </row>
    <row r="13" ht="28" customHeight="1">
      <c r="A13" s="28" t="inlineStr">
        <is>
          <t>残余高・極高リスクJSA数</t>
        </is>
      </c>
      <c r="B13" s="73">
        <f>COUNTIF('JSAリスク評価'!$Q$5:$Q$504,"高")+COUNTIF('JSAリスク評価'!$Q$5:$Q$504,"極高")</f>
        <v/>
      </c>
      <c r="C13" s="28" t="inlineStr">
        <is>
          <t>JSA残余リスク区分=高または極高</t>
        </is>
      </c>
      <c r="E13" s="28" t="inlineStr">
        <is>
          <t>建筑围护/屋上</t>
        </is>
      </c>
      <c r="F13" s="28">
        <f>COUNTIF('設備台帳'!$E$5:$E$504,E13)</f>
        <v/>
      </c>
    </row>
    <row r="14" ht="28" customHeight="1">
      <c r="A14" s="28" t="inlineStr">
        <is>
          <t>完了故障・作業あたり平均停止時間(h)</t>
        </is>
      </c>
      <c r="B14" s="94">
        <f>IFERROR(AVERAGEIF('作業記録'!$T$5:$T$504,"完了",'作業記録'!$M$5:$M$504),0)</f>
        <v/>
      </c>
      <c r="C14" s="28" t="inlineStr">
        <is>
          <t>完了作業記録の平均停止時間</t>
        </is>
      </c>
      <c r="E14" s="28" t="inlineStr">
        <is>
          <t>门窗幕墙</t>
        </is>
      </c>
      <c r="F14" s="28">
        <f>COUNTIF('設備台帳'!$E$5:$E$504,E14)</f>
        <v/>
      </c>
    </row>
    <row r="15" ht="28" customHeight="1">
      <c r="A15" s="28" t="inlineStr">
        <is>
          <t>作業総費用</t>
        </is>
      </c>
      <c r="B15" s="95">
        <f>SUM('作業記録'!$Q$5:$Q$504)</f>
        <v/>
      </c>
      <c r="C15" s="28" t="inlineStr">
        <is>
          <t>材料費と外注費の合計</t>
        </is>
      </c>
      <c r="E15" s="28" t="inlineStr">
        <is>
          <t>停车/道闸</t>
        </is>
      </c>
      <c r="F15" s="28">
        <f>COUNTIF('設備台帳'!$E$5:$E$504,E15)</f>
        <v/>
      </c>
    </row>
    <row r="16" ht="28" customHeight="1">
      <c r="A16" s="28" t="inlineStr">
        <is>
          <t>安全在庫未満品目数</t>
        </is>
      </c>
      <c r="B16" s="73">
        <f>COUNTIF('予備品・工具'!$O$5:$O$504,"安全在庫未満")</f>
        <v/>
      </c>
      <c r="C16" s="28" t="inlineStr">
        <is>
          <t>予備品・工具状態=安全在庫未満</t>
        </is>
      </c>
      <c r="E16" s="28" t="inlineStr">
        <is>
          <t>能源管理/BMS</t>
        </is>
      </c>
      <c r="F16" s="28">
        <f>COUNTIF('設備台帳'!$E$5:$E$504,E16)</f>
        <v/>
      </c>
    </row>
    <row r="17" ht="28" customHeight="1">
      <c r="A17" s="28" t="inlineStr">
        <is>
          <t>期限切れ・期限間近の委託先数</t>
        </is>
      </c>
      <c r="B17" s="73">
        <f>COUNTIF('外注先'!$H$5:$H$504,"30日以内に期限到来")+COUNTIF('外注先'!$H$5:$H$504,"期限切れ")</f>
        <v/>
      </c>
      <c r="C17" s="28" t="inlineStr">
        <is>
          <t>契約状態=30日以内に期限到来または期限切れ</t>
        </is>
      </c>
      <c r="E17" s="28" t="inlineStr">
        <is>
          <t>その他</t>
        </is>
      </c>
      <c r="F17" s="28">
        <f>COUNTIF('設備台帳'!$E$5:$E$504,E17)</f>
        <v/>
      </c>
    </row>
    <row r="22">
      <c r="E22" s="22" t="inlineStr">
        <is>
          <t>不具合状態</t>
        </is>
      </c>
      <c r="F22" s="22" t="inlineStr">
        <is>
          <t>数量</t>
        </is>
      </c>
      <c r="H22" s="22" t="inlineStr">
        <is>
          <t>作業状態</t>
        </is>
      </c>
      <c r="I22" s="22" t="inlineStr">
        <is>
          <t>数量</t>
        </is>
      </c>
      <c r="K22" s="22" t="inlineStr">
        <is>
          <t>更新メモ</t>
        </is>
      </c>
      <c r="L22" s="22" t="inlineStr">
        <is>
          <t>Excelで開くと、日付数式は当日基準で更新されます。</t>
        </is>
      </c>
    </row>
    <row r="23">
      <c r="E23" t="inlineStr">
        <is>
          <t>未着手</t>
        </is>
      </c>
      <c r="F23">
        <f>COUNTIF('不具合是正'!$N$5:$N$504,E23)</f>
        <v/>
      </c>
      <c r="H23" t="inlineStr">
        <is>
          <t>未着手</t>
        </is>
      </c>
      <c r="I23">
        <f>COUNTIF('作業記録'!$T$5:$T$504,H23)</f>
        <v/>
      </c>
      <c r="K23" s="34" t="inlineStr">
        <is>
          <t>数式列</t>
        </is>
      </c>
      <c r="L23" s="34" t="inlineStr">
        <is>
          <t>薄いグレーの列は自動計算のため、上書きしないでください。</t>
        </is>
      </c>
    </row>
    <row r="24">
      <c r="E24" t="inlineStr">
        <is>
          <t>是正中</t>
        </is>
      </c>
      <c r="F24">
        <f>COUNTIF('不具合是正'!$N$5:$N$504,E24)</f>
        <v/>
      </c>
      <c r="H24" t="inlineStr">
        <is>
          <t>進行中</t>
        </is>
      </c>
      <c r="I24">
        <f>COUNTIF('作業記録'!$T$5:$T$504,H24)</f>
        <v/>
      </c>
      <c r="K24" s="34" t="inlineStr">
        <is>
          <t>期限・遅延</t>
        </is>
      </c>
      <c r="L24" s="34" t="inlineStr">
        <is>
          <t>遅延日数、契約状態、在庫状態は数式で自動判定します。</t>
        </is>
      </c>
    </row>
    <row r="25">
      <c r="E25" t="inlineStr">
        <is>
          <t>再確認待ち</t>
        </is>
      </c>
      <c r="F25">
        <f>COUNTIF('不具合是正'!$N$5:$N$504,E25)</f>
        <v/>
      </c>
      <c r="H25" t="inlineStr">
        <is>
          <t>完了</t>
        </is>
      </c>
      <c r="I25">
        <f>COUNTIF('作業記録'!$T$5:$T$504,H25)</f>
        <v/>
      </c>
      <c r="K25" s="34" t="inlineStr">
        <is>
          <t>データ範囲</t>
        </is>
      </c>
      <c r="L25" s="34" t="inlineStr">
        <is>
          <t>主要業務シートは既定で504行目まで確保しており、下方向へ拡張できます。</t>
        </is>
      </c>
    </row>
    <row r="26">
      <c r="E26" t="inlineStr">
        <is>
          <t>クローズ</t>
        </is>
      </c>
      <c r="F26">
        <f>COUNTIF('不具合是正'!$N$5:$N$504,E26)</f>
        <v/>
      </c>
      <c r="H26" t="inlineStr">
        <is>
          <t>一時停止</t>
        </is>
      </c>
      <c r="I26">
        <f>COUNTIF('作業記録'!$T$5:$T$504,H26)</f>
        <v/>
      </c>
    </row>
    <row r="27">
      <c r="E27" t="inlineStr">
        <is>
          <t>延期</t>
        </is>
      </c>
      <c r="F27">
        <f>COUNTIF('不具合是正'!$N$5:$N$504,E27)</f>
        <v/>
      </c>
      <c r="H27" t="inlineStr">
        <is>
          <t>取消</t>
        </is>
      </c>
      <c r="I27">
        <f>COUNTIF('作業記録'!$T$5:$T$504,H27)</f>
        <v/>
      </c>
    </row>
  </sheetData>
  <mergeCells count="2">
    <mergeCell ref="A1:AA1"/>
    <mergeCell ref="A2:AA2"/>
  </mergeCells>
  <conditionalFormatting sqref="K5:K8">
    <cfRule type="expression" priority="2" dxfId="15">
      <formula>K5="极高"</formula>
    </cfRule>
    <cfRule type="expression" priority="3" dxfId="3">
      <formula>K5="高"</formula>
    </cfRule>
    <cfRule type="expression" priority="4" dxfId="0">
      <formula>K5="中"</formula>
    </cfRule>
    <cfRule type="expression" priority="5" dxfId="8">
      <formula>K5="低"</formula>
    </cfRule>
  </conditionalFormatting>
  <conditionalFormatting sqref="B10">
    <cfRule type="expression" priority="6" dxfId="3">
      <formula>B10&lt;0.8</formula>
    </cfRule>
    <cfRule type="expression" priority="7" dxfId="54">
      <formula>B10&gt;=0.95</formula>
    </cfRule>
  </conditionalFormatting>
  <conditionalFormatting sqref="B11">
    <cfRule type="expression" priority="8" dxfId="3">
      <formula>B11&gt;0</formula>
    </cfRule>
  </conditionalFormatting>
  <conditionalFormatting sqref="B12">
    <cfRule type="expression" priority="9" dxfId="3">
      <formula>B12&gt;0</formula>
    </cfRule>
  </conditionalFormatting>
  <conditionalFormatting sqref="B13">
    <cfRule type="expression" priority="10" dxfId="3">
      <formula>B13&gt;0</formula>
    </cfRule>
  </conditionalFormatting>
  <conditionalFormatting sqref="B16">
    <cfRule type="expression" priority="11" dxfId="3">
      <formula>B16&gt;0</formula>
    </cfRule>
  </conditionalFormatting>
  <conditionalFormatting sqref="B17">
    <cfRule type="expression" priority="12" dxfId="10">
      <formula>B17&gt;0</formula>
    </cfRule>
  </conditionalFormatting>
  <pageMargins left="0.7" right="0.7" top="0.75" bottom="0.75" header="0.3" footer="0.3"/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8" customWidth="1" min="1" max="1"/>
    <col width="34" customWidth="1" min="2" max="2"/>
    <col width="52" customWidth="1" min="3" max="3"/>
    <col width="42" customWidth="1" min="4" max="4"/>
    <col width="80" customWidth="1" min="5" max="5"/>
    <col width="20" customWidth="1" min="6" max="6"/>
  </cols>
  <sheetData>
    <row r="1" ht="28" customHeight="1">
      <c r="A1" s="9" t="inlineStr">
        <is>
          <t>参考資料と適用上の注意</t>
        </is>
      </c>
      <c r="B1" s="1" t="n"/>
      <c r="C1" s="1" t="n"/>
      <c r="D1" s="1" t="n"/>
      <c r="E1" s="1" t="n"/>
      <c r="F1" s="1" t="n"/>
    </row>
    <row r="2" ht="32" customHeight="1">
      <c r="A2" s="17" t="inlineStr">
        <is>
          <t>このシートはテンプレート構成の参考元と利用範囲を示します。実運用では、案件所在地の現行法令、監督要求、契約、設計図書、竣工資料、メーカー手順書を優先してください。</t>
        </is>
      </c>
      <c r="B2" s="1" t="n"/>
      <c r="C2" s="1" t="n"/>
      <c r="D2" s="1" t="n"/>
      <c r="E2" s="1" t="n"/>
      <c r="F2" s="1" t="n"/>
    </row>
    <row r="4" ht="28" customHeight="1">
      <c r="A4" s="22" t="inlineStr">
        <is>
          <t>番号</t>
        </is>
      </c>
      <c r="B4" s="22" t="inlineStr">
        <is>
          <t>資料・標準</t>
        </is>
      </c>
      <c r="C4" s="22" t="inlineStr">
        <is>
          <t>テンプレートへ再利用できる内容</t>
        </is>
      </c>
      <c r="D4" s="22" t="inlineStr">
        <is>
          <t>適用上の注意</t>
        </is>
      </c>
      <c r="E4" s="22" t="inlineStr">
        <is>
          <t>URL</t>
        </is>
      </c>
      <c r="F4" s="22" t="inlineStr">
        <is>
          <t>備考</t>
        </is>
      </c>
    </row>
    <row r="5">
      <c r="A5" s="89" t="n">
        <v>1</v>
      </c>
      <c r="B5" s="30" t="inlineStr">
        <is>
          <t>GB 55022-2021 既存建築物の維持管理・改修一般コード</t>
        </is>
      </c>
      <c r="C5" s="30" t="inlineStr">
        <is>
          <t>既存建物检查、資料収集、日常/特定检查、损伤处理、修缮/改造/更新逻辑</t>
        </is>
      </c>
      <c r="D5" s="30" t="inlineStr">
        <is>
          <t>強制建設基準。具体条文适用需结合项目类型和当地監督要求</t>
        </is>
      </c>
      <c r="E5" s="30" t="inlineStr">
        <is>
          <t>https://www.beijing.gov.cn/zhengce/zhengcefagui/qtwj/202204/t20220408_2669617.html</t>
        </is>
      </c>
      <c r="F5" s="30" t="inlineStr">
        <is>
          <t>告示ページ</t>
        </is>
      </c>
    </row>
    <row r="6">
      <c r="A6" s="89" t="n">
        <v>2</v>
      </c>
      <c r="B6" s="30" t="inlineStr">
        <is>
          <t>GB 55022-2021 全文PDF（検索参考）</t>
        </is>
      </c>
      <c r="C6" s="30" t="inlineStr">
        <is>
          <t>检查前收集建筑、结构、设施设备相关资料。检查发现损伤后采取修缮、改造、更新等措施</t>
        </is>
      </c>
      <c r="D6" s="30" t="inlineStr">
        <is>
          <t>若与公式公開版不一致、優先官方版本を基準</t>
        </is>
      </c>
      <c r="E6" s="30" t="inlineStr">
        <is>
          <t>https://ceasjx.com/ueditor/php/upload/file/20220506/1651803745804290.pdf</t>
        </is>
      </c>
      <c r="F6" s="30" t="inlineStr">
        <is>
          <t>テンプレート構成参考</t>
        </is>
      </c>
    </row>
    <row r="7">
      <c r="A7" s="89" t="n">
        <v>3</v>
      </c>
      <c r="B7" s="30" t="inlineStr">
        <is>
          <t>DB32/T 4696-2024 建築消防設備保全規程</t>
        </is>
      </c>
      <c r="C7" s="30" t="inlineStr">
        <is>
          <t>消防保全資料収集、現地確認、维护保养计划、档案管理、緊急対応、記録保存</t>
        </is>
      </c>
      <c r="D7" s="30" t="inlineStr">
        <is>
          <t>地方標準。その他地区需替换为当地适用消防保全要求</t>
        </is>
      </c>
      <c r="E7" s="30" t="inlineStr">
        <is>
          <t>https://js.119.gov.cn/group1/M00/01/D6/rBPe7Wi6PkeAbCxEACVpr2rulVY674.pdf?attname=DB32%EF%BC%8FT+4696-2024+%E5%BB%BA%E7%AD%91%E6%B6%88%E9%98%B2%E8%AE%BE%E6%96%BD%E7%BB%B4%E6%8A%A4%E4%BF%9D%E5%85%BB%E8%A7%84%E7%A8%8B.pdf</t>
        </is>
      </c>
      <c r="F7" s="30" t="inlineStr">
        <is>
          <t>消防系統参考</t>
        </is>
      </c>
    </row>
    <row r="8">
      <c r="A8" s="89" t="n">
        <v>4</v>
      </c>
      <c r="B8" s="30" t="inlineStr">
        <is>
          <t>TSG T5002-2017 エレベーター保全規則</t>
        </is>
      </c>
      <c r="C8" s="30" t="inlineStr">
        <is>
          <t>电梯保全计划、記録、半月/季度/半年/年度保全分类、问题告知、資格要求</t>
        </is>
      </c>
      <c r="D8" s="30" t="inlineStr">
        <is>
          <t>特定設備适用。应由具备資格的保全会社执行</t>
        </is>
      </c>
      <c r="E8" s="30" t="inlineStr">
        <is>
          <t>https://www.csei.org.cn/image/uploadfile/jsgf/20170526170108_205.pdf</t>
        </is>
      </c>
      <c r="F8" s="30" t="inlineStr">
        <is>
          <t>エレベーター系統参考</t>
        </is>
      </c>
    </row>
    <row r="9">
      <c r="A9" s="89" t="n">
        <v>5</v>
      </c>
      <c r="B9" s="30" t="inlineStr">
        <is>
          <t>作業安全分析JSA資料</t>
        </is>
      </c>
      <c r="C9" s="30" t="inlineStr">
        <is>
          <t>作業手順、危害/潜在事件、后果、初期リスク、管理策、残余リスク等表格结构</t>
        </is>
      </c>
      <c r="D9" s="30" t="inlineStr">
        <is>
          <t>企业应结合自身EHS制度、作业许可制度和リスクマトリクス阈值调整</t>
        </is>
      </c>
      <c r="E9" s="30" t="inlineStr">
        <is>
          <t>https://www.chemicalsafety.org.cn/storage/4e/a0921c2173f26d25e325d118cfaa00.pdf</t>
        </is>
      </c>
      <c r="F9" s="30" t="inlineStr">
        <is>
          <t>JSA構成参考</t>
        </is>
      </c>
    </row>
    <row r="10">
      <c r="A10" s="89" t="n">
        <v>6</v>
      </c>
      <c r="B10" s="30" t="inlineStr">
        <is>
          <t>病院建築の運用保全技術標準（業界場面参考）</t>
        </is>
      </c>
      <c r="C10" s="30" t="inlineStr">
        <is>
          <t>设备设施运行维护计划、巡查記録、安全防护、节能环保更新等思路</t>
        </is>
      </c>
      <c r="D10" s="30" t="inlineStr">
        <is>
          <t>業界標準/资料、非所有建筑通用。仅用途跨场景項目设计参考</t>
        </is>
      </c>
      <c r="E10" s="30" t="inlineStr">
        <is>
          <t>https://www.nhc.gov.cn/wjw/yjzj/202004/d6ddc742683d4b1dbf271c41f76d2270/files/1733401925538_92732.pdf</t>
        </is>
      </c>
      <c r="F10" s="30" t="inlineStr">
        <is>
          <t>複数場面の項目参考</t>
        </is>
      </c>
    </row>
    <row r="11">
      <c r="A11" s="96" t="n"/>
      <c r="E11" s="28" t="n"/>
    </row>
    <row r="12">
      <c r="A12" s="96" t="n"/>
      <c r="E12" s="28" t="n"/>
    </row>
    <row r="13">
      <c r="A13" s="96" t="n"/>
      <c r="E13" s="28" t="n"/>
    </row>
    <row r="14">
      <c r="A14" s="96" t="n"/>
      <c r="E14" s="28" t="n"/>
    </row>
    <row r="15">
      <c r="A15" s="96" t="n"/>
      <c r="E15" s="28" t="n"/>
    </row>
    <row r="16">
      <c r="A16" s="96" t="n"/>
      <c r="E16" s="28" t="n"/>
    </row>
    <row r="17">
      <c r="A17" s="96" t="n"/>
      <c r="E17" s="28" t="n"/>
    </row>
    <row r="18">
      <c r="A18" s="96" t="n"/>
      <c r="E18" s="28" t="n"/>
    </row>
    <row r="19">
      <c r="A19" s="96" t="n"/>
      <c r="E19" s="28" t="n"/>
    </row>
    <row r="20">
      <c r="A20" s="96" t="n"/>
      <c r="E20" s="28" t="n"/>
    </row>
  </sheetData>
  <mergeCells count="2">
    <mergeCell ref="A2:F2"/>
    <mergeCell ref="A1:F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Y20"/>
  <sheetViews>
    <sheetView workbookViewId="0">
      <selection activeCell="A1" sqref="A1"/>
    </sheetView>
  </sheetViews>
  <sheetFormatPr baseColWidth="8" defaultRowHeight="15"/>
  <cols>
    <col width="18" customWidth="1" min="1" max="1"/>
    <col width="48" customWidth="1" min="2" max="2"/>
    <col width="18" customWidth="1" min="4" max="4"/>
    <col width="48" customWidth="1" min="5" max="5"/>
    <col width="18" customWidth="1" min="10" max="10"/>
    <col width="18" customWidth="1" min="11" max="11"/>
    <col width="18" customWidth="1" min="12" max="12"/>
    <col width="18" customWidth="1" min="13" max="13"/>
    <col width="18" customWidth="1" min="14" max="14"/>
    <col width="18" customWidth="1" min="15" max="15"/>
    <col width="18" customWidth="1" min="16" max="16"/>
    <col width="18" customWidth="1" min="17" max="17"/>
    <col width="18" customWidth="1" min="18" max="18"/>
    <col width="18" customWidth="1" min="19" max="19"/>
    <col width="18" customWidth="1" min="20" max="20"/>
    <col width="18" customWidth="1" min="21" max="21"/>
    <col width="18" customWidth="1" min="22" max="22"/>
    <col width="18" customWidth="1" min="23" max="23"/>
    <col width="18" customWidth="1" min="24" max="24"/>
    <col width="18" customWidth="1" min="25" max="25"/>
  </cols>
  <sheetData>
    <row r="1" ht="28" customHeight="1">
      <c r="A1" s="9" t="inlineStr">
        <is>
          <t>基本設定とデータ辞書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 ht="32" customHeight="1">
      <c r="A2" s="17" t="inlineStr">
        <is>
          <t>他の業務シートを入力する前にこのページを整備します。プルダウン元は社内制度に合わせて増減でき、業種・案件が違う場合は辞書とサンプルデータを差し替えます。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4">
      <c r="A4" s="22" t="inlineStr">
        <is>
          <t>項目</t>
        </is>
      </c>
      <c r="B4" s="22" t="inlineStr">
        <is>
          <t>入力・選択</t>
        </is>
      </c>
      <c r="D4" s="22" t="inlineStr">
        <is>
          <t>主プロセス</t>
        </is>
      </c>
      <c r="E4" s="22" t="inlineStr">
        <is>
          <t>入力・出力</t>
        </is>
      </c>
      <c r="J4" s="22" t="inlineStr">
        <is>
          <t>設備系統</t>
        </is>
      </c>
      <c r="K4" s="22" t="inlineStr">
        <is>
          <t>設備状態</t>
        </is>
      </c>
      <c r="L4" s="22" t="inlineStr">
        <is>
          <t>重要度</t>
        </is>
      </c>
      <c r="M4" s="22" t="inlineStr">
        <is>
          <t>保全方式</t>
        </is>
      </c>
      <c r="N4" s="22" t="inlineStr">
        <is>
          <t>業務場面</t>
        </is>
      </c>
      <c r="O4" s="22" t="inlineStr">
        <is>
          <t>周期区分</t>
        </is>
      </c>
      <c r="P4" s="22" t="inlineStr">
        <is>
          <t>優先度</t>
        </is>
      </c>
      <c r="Q4" s="22" t="inlineStr">
        <is>
          <t>計画状態</t>
        </is>
      </c>
      <c r="R4" s="22" t="inlineStr">
        <is>
          <t>リスク区分</t>
        </is>
      </c>
      <c r="S4" s="22" t="inlineStr">
        <is>
          <t>承認状態</t>
        </is>
      </c>
      <c r="T4" s="22" t="inlineStr">
        <is>
          <t>是正状態</t>
        </is>
      </c>
      <c r="U4" s="22" t="inlineStr">
        <is>
          <t>検収結果</t>
        </is>
      </c>
      <c r="V4" s="22" t="inlineStr">
        <is>
          <t>原因分類</t>
        </is>
      </c>
      <c r="W4" s="22" t="inlineStr">
        <is>
          <t>影響度</t>
        </is>
      </c>
      <c r="X4" s="22" t="inlineStr">
        <is>
          <t>適合状態</t>
        </is>
      </c>
      <c r="Y4" s="22" t="inlineStr">
        <is>
          <t>品目区分</t>
        </is>
      </c>
    </row>
    <row r="5">
      <c r="A5" s="28" t="inlineStr">
        <is>
          <t>会社・案件名</t>
        </is>
      </c>
      <c r="B5" s="38" t="inlineStr">
        <is>
          <t>例：東京アセットマネジメント株式会社 - Aキャンパス</t>
        </is>
      </c>
      <c r="D5" s="28" t="inlineStr">
        <is>
          <t>設備台帳</t>
        </is>
      </c>
      <c r="E5" s="28" t="inlineStr">
        <is>
          <t>输入设备基础信息、输出维护对象リスト</t>
        </is>
      </c>
      <c r="J5" s="28" t="inlineStr">
        <is>
          <t>暖通空调</t>
        </is>
      </c>
      <c r="K5" s="28" t="inlineStr">
        <is>
          <t>稼働中</t>
        </is>
      </c>
      <c r="L5" s="28" t="inlineStr">
        <is>
          <t>A重要</t>
        </is>
      </c>
      <c r="M5" s="28" t="inlineStr">
        <is>
          <t>自社保全</t>
        </is>
      </c>
      <c r="N5" s="28" t="inlineStr">
        <is>
          <t>日常巡回</t>
        </is>
      </c>
      <c r="O5" s="28" t="inlineStr">
        <is>
          <t>毎日</t>
        </is>
      </c>
      <c r="P5" s="28" t="inlineStr">
        <is>
          <t>低</t>
        </is>
      </c>
      <c r="Q5" s="28" t="inlineStr">
        <is>
          <t>未着手</t>
        </is>
      </c>
      <c r="R5" s="28" t="inlineStr">
        <is>
          <t>低</t>
        </is>
      </c>
      <c r="S5" s="28" t="inlineStr">
        <is>
          <t>下書き</t>
        </is>
      </c>
      <c r="T5" s="28" t="inlineStr">
        <is>
          <t>未着手</t>
        </is>
      </c>
      <c r="U5" s="28" t="inlineStr">
        <is>
          <t>合格</t>
        </is>
      </c>
      <c r="V5" s="28" t="inlineStr">
        <is>
          <t>摩耗・老朽化</t>
        </is>
      </c>
      <c r="W5" s="28" t="inlineStr">
        <is>
          <t>低</t>
        </is>
      </c>
      <c r="X5" s="28" t="inlineStr">
        <is>
          <t>適合</t>
        </is>
      </c>
      <c r="Y5" s="28" t="inlineStr">
        <is>
          <t>予備品</t>
        </is>
      </c>
    </row>
    <row r="6">
      <c r="A6" s="28" t="inlineStr">
        <is>
          <t>対象建物・キャンパス</t>
        </is>
      </c>
      <c r="B6" s="38" t="inlineStr">
        <is>
          <t>例：A棟、B棟、地下駐車場、低層棟</t>
        </is>
      </c>
      <c r="D6" s="28" t="inlineStr">
        <is>
          <t>標準ライブラリ</t>
        </is>
      </c>
      <c r="E6" s="28" t="inlineStr">
        <is>
          <t>输入保全・修繕标准、输出计划生成依据</t>
        </is>
      </c>
      <c r="J6" s="28" t="inlineStr">
        <is>
          <t>给排水</t>
        </is>
      </c>
      <c r="K6" s="28" t="inlineStr">
        <is>
          <t>停止中</t>
        </is>
      </c>
      <c r="L6" s="28" t="inlineStr">
        <is>
          <t>B重要</t>
        </is>
      </c>
      <c r="M6" s="28" t="inlineStr">
        <is>
          <t>外注</t>
        </is>
      </c>
      <c r="N6" s="28" t="inlineStr">
        <is>
          <t>定期保全</t>
        </is>
      </c>
      <c r="O6" s="28" t="inlineStr">
        <is>
          <t>毎週</t>
        </is>
      </c>
      <c r="P6" s="28" t="inlineStr">
        <is>
          <t>中</t>
        </is>
      </c>
      <c r="Q6" s="28" t="inlineStr">
        <is>
          <t>進行中</t>
        </is>
      </c>
      <c r="R6" s="28" t="inlineStr">
        <is>
          <t>中</t>
        </is>
      </c>
      <c r="S6" s="28" t="inlineStr">
        <is>
          <t>承認待ち</t>
        </is>
      </c>
      <c r="T6" s="28" t="inlineStr">
        <is>
          <t>是正中</t>
        </is>
      </c>
      <c r="U6" s="28" t="inlineStr">
        <is>
          <t>不合格</t>
        </is>
      </c>
      <c r="V6" s="28" t="inlineStr">
        <is>
          <t>操作不備</t>
        </is>
      </c>
      <c r="W6" s="28" t="inlineStr">
        <is>
          <t>中</t>
        </is>
      </c>
      <c r="X6" s="28" t="inlineStr">
        <is>
          <t>是正要</t>
        </is>
      </c>
      <c r="Y6" s="28" t="inlineStr">
        <is>
          <t>消耗品</t>
        </is>
      </c>
    </row>
    <row r="7">
      <c r="A7" s="28" t="inlineStr">
        <is>
          <t>作成部門</t>
        </is>
      </c>
      <c r="B7" s="86" t="inlineStr">
        <is>
          <t>設備管理部</t>
        </is>
      </c>
      <c r="D7" s="28" t="inlineStr">
        <is>
          <t>年間計画</t>
        </is>
      </c>
      <c r="E7" s="28" t="inlineStr">
        <is>
          <t>输入予定日/担当者、输出計画状態与逾期</t>
        </is>
      </c>
      <c r="J7" s="28" t="inlineStr">
        <is>
          <t>强电/配电</t>
        </is>
      </c>
      <c r="K7" s="28" t="inlineStr">
        <is>
          <t>整備中</t>
        </is>
      </c>
      <c r="L7" s="28" t="inlineStr">
        <is>
          <t>C一般</t>
        </is>
      </c>
      <c r="M7" s="28" t="inlineStr">
        <is>
          <t>併用</t>
        </is>
      </c>
      <c r="N7" s="28" t="inlineStr">
        <is>
          <t>故障緊急対応</t>
        </is>
      </c>
      <c r="O7" s="28" t="inlineStr">
        <is>
          <t>毎月</t>
        </is>
      </c>
      <c r="P7" s="28" t="inlineStr">
        <is>
          <t>高</t>
        </is>
      </c>
      <c r="Q7" s="28" t="inlineStr">
        <is>
          <t>完了</t>
        </is>
      </c>
      <c r="R7" s="28" t="inlineStr">
        <is>
          <t>高</t>
        </is>
      </c>
      <c r="S7" s="28" t="inlineStr">
        <is>
          <t>承認済み</t>
        </is>
      </c>
      <c r="T7" s="28" t="inlineStr">
        <is>
          <t>再確認待ち</t>
        </is>
      </c>
      <c r="U7" s="28" t="inlineStr">
        <is>
          <t>経過観察</t>
        </is>
      </c>
      <c r="V7" s="28" t="inlineStr">
        <is>
          <t>設計不備</t>
        </is>
      </c>
      <c r="W7" s="28" t="inlineStr">
        <is>
          <t>高</t>
        </is>
      </c>
      <c r="X7" s="28" t="inlineStr">
        <is>
          <t>取引停止</t>
        </is>
      </c>
      <c r="Y7" s="28" t="inlineStr">
        <is>
          <t>工具</t>
        </is>
      </c>
    </row>
    <row r="8">
      <c r="A8" s="28" t="inlineStr">
        <is>
          <t>作成者</t>
        </is>
      </c>
      <c r="B8" s="86" t="inlineStr">
        <is>
          <t>佐藤太郎</t>
        </is>
      </c>
      <c r="D8" s="28" t="inlineStr">
        <is>
          <t>作業記録</t>
        </is>
      </c>
      <c r="E8" s="28" t="inlineStr">
        <is>
          <t>输入实际执行结果、输出成本/停机/复发信息</t>
        </is>
      </c>
      <c r="J8" s="28" t="inlineStr">
        <is>
          <t>弱电/智能化</t>
        </is>
      </c>
      <c r="K8" s="28" t="inlineStr">
        <is>
          <t>更新待ち</t>
        </is>
      </c>
      <c r="L8" s="28" t="n"/>
      <c r="M8" s="28" t="inlineStr">
        <is>
          <t>メーカー保全</t>
        </is>
      </c>
      <c r="N8" s="28" t="inlineStr">
        <is>
          <t>停止大修理</t>
        </is>
      </c>
      <c r="O8" s="28" t="inlineStr">
        <is>
          <t>四半期ごと</t>
        </is>
      </c>
      <c r="P8" s="28" t="inlineStr">
        <is>
          <t>緊急</t>
        </is>
      </c>
      <c r="Q8" s="28" t="inlineStr">
        <is>
          <t>延期</t>
        </is>
      </c>
      <c r="R8" s="28" t="inlineStr">
        <is>
          <t>極高</t>
        </is>
      </c>
      <c r="S8" s="28" t="inlineStr">
        <is>
          <t>差戻し</t>
        </is>
      </c>
      <c r="T8" s="28" t="inlineStr">
        <is>
          <t>クローズ</t>
        </is>
      </c>
      <c r="U8" s="28" t="inlineStr">
        <is>
          <t>該当なし</t>
        </is>
      </c>
      <c r="V8" s="28" t="inlineStr">
        <is>
          <t>施工品質</t>
        </is>
      </c>
      <c r="W8" s="28" t="inlineStr">
        <is>
          <t>重大</t>
        </is>
      </c>
      <c r="X8" s="28" t="inlineStr">
        <is>
          <t>取引禁止</t>
        </is>
      </c>
      <c r="Y8" s="28" t="inlineStr">
        <is>
          <t>PPE</t>
        </is>
      </c>
    </row>
    <row r="9">
      <c r="A9" s="28" t="inlineStr">
        <is>
          <t>適用開始日</t>
        </is>
      </c>
      <c r="B9" s="34" t="n">
        <v>46156</v>
      </c>
      <c r="D9" s="28" t="inlineStr">
        <is>
          <t>JSAリスク評価</t>
        </is>
      </c>
      <c r="E9" s="28" t="inlineStr">
        <is>
          <t>输入作業手順/危害/控制、输出リスク区分</t>
        </is>
      </c>
      <c r="J9" s="28" t="inlineStr">
        <is>
          <t>消防</t>
        </is>
      </c>
      <c r="K9" s="28" t="inlineStr">
        <is>
          <t>保管停止</t>
        </is>
      </c>
      <c r="L9" s="28" t="n"/>
      <c r="M9" s="28" t="inlineStr">
        <is>
          <t>法定点検</t>
        </is>
      </c>
      <c r="N9" s="28" t="inlineStr">
        <is>
          <t>法定点検</t>
        </is>
      </c>
      <c r="O9" s="28" t="inlineStr">
        <is>
          <t>半年ごと</t>
        </is>
      </c>
      <c r="P9" s="28" t="n"/>
      <c r="Q9" s="28" t="inlineStr">
        <is>
          <t>取消</t>
        </is>
      </c>
      <c r="R9" s="28" t="n"/>
      <c r="S9" s="28" t="inlineStr">
        <is>
          <t>クローズ</t>
        </is>
      </c>
      <c r="T9" s="28" t="inlineStr">
        <is>
          <t>延期</t>
        </is>
      </c>
      <c r="U9" s="28" t="n"/>
      <c r="V9" s="28" t="inlineStr">
        <is>
          <t>外部環境</t>
        </is>
      </c>
      <c r="W9" s="28" t="n"/>
      <c r="X9" s="28" t="inlineStr">
        <is>
          <t>確認待ち</t>
        </is>
      </c>
      <c r="Y9" s="28" t="n"/>
    </row>
    <row r="10">
      <c r="A10" s="28" t="inlineStr">
        <is>
          <t>版数</t>
        </is>
      </c>
      <c r="B10" s="34" t="inlineStr">
        <is>
          <t>V1.0</t>
        </is>
      </c>
      <c r="D10" s="28" t="inlineStr">
        <is>
          <t>不具合是正</t>
        </is>
      </c>
      <c r="E10" s="28" t="inlineStr">
        <is>
          <t>输入不具合与措施、输出关闭率和逾期</t>
        </is>
      </c>
      <c r="J10" s="28" t="inlineStr">
        <is>
          <t>电梯/扶梯</t>
        </is>
      </c>
      <c r="K10" s="28" t="inlineStr">
        <is>
          <t>廃棄</t>
        </is>
      </c>
      <c r="L10" s="28" t="n"/>
      <c r="M10" s="28" t="n"/>
      <c r="N10" s="28" t="inlineStr">
        <is>
          <t>特別点検</t>
        </is>
      </c>
      <c r="O10" s="28" t="inlineStr">
        <is>
          <t>毎年</t>
        </is>
      </c>
      <c r="P10" s="28" t="n"/>
      <c r="Q10" s="28" t="n"/>
      <c r="R10" s="28" t="n"/>
      <c r="S10" s="28" t="n"/>
      <c r="T10" s="28" t="n"/>
      <c r="U10" s="28" t="n"/>
      <c r="V10" s="28" t="inlineStr">
        <is>
          <t>予備品不良</t>
        </is>
      </c>
      <c r="W10" s="28" t="n"/>
      <c r="X10" s="28" t="n"/>
      <c r="Y10" s="28" t="n"/>
    </row>
    <row r="11">
      <c r="A11" s="28" t="inlineStr">
        <is>
          <t>データ基準日</t>
        </is>
      </c>
      <c r="B11" s="28" t="n">
        <v>46156</v>
      </c>
      <c r="D11" s="28" t="inlineStr">
        <is>
          <t>パフォーマンスボード</t>
        </is>
      </c>
      <c r="E11" s="28" t="inlineStr">
        <is>
          <t>自動汇总关键KPI</t>
        </is>
      </c>
      <c r="J11" s="28" t="inlineStr">
        <is>
          <t>燃气</t>
        </is>
      </c>
      <c r="K11" s="28" t="n"/>
      <c r="L11" s="28" t="n"/>
      <c r="M11" s="28" t="n"/>
      <c r="N11" s="28" t="inlineStr">
        <is>
          <t>季節対応</t>
        </is>
      </c>
      <c r="O11" s="28" t="inlineStr">
        <is>
          <t>必要時</t>
        </is>
      </c>
      <c r="P11" s="28" t="n"/>
      <c r="Q11" s="28" t="n"/>
      <c r="R11" s="28" t="n"/>
      <c r="S11" s="28" t="n"/>
      <c r="T11" s="28" t="n"/>
      <c r="U11" s="28" t="n"/>
      <c r="V11" s="28" t="inlineStr">
        <is>
          <t>管理ロジック</t>
        </is>
      </c>
      <c r="W11" s="28" t="n"/>
      <c r="X11" s="28" t="n"/>
      <c r="Y11" s="28" t="n"/>
    </row>
    <row r="12">
      <c r="A12" s="28" t="inlineStr">
        <is>
          <t>リスクマトリクス</t>
        </is>
      </c>
      <c r="B12" s="28" t="inlineStr">
        <is>
          <t>5×5：リスク点=重大度×発生可能性</t>
        </is>
      </c>
      <c r="D12" s="28" t="n"/>
      <c r="E12" s="28" t="n"/>
      <c r="J12" s="28" t="inlineStr">
        <is>
          <t>锅炉/圧力容器</t>
        </is>
      </c>
      <c r="K12" s="28" t="n"/>
      <c r="L12" s="28" t="n"/>
      <c r="M12" s="28" t="n"/>
      <c r="N12" s="28" t="inlineStr">
        <is>
          <t>改修対応</t>
        </is>
      </c>
      <c r="O12" s="28" t="inlineStr">
        <is>
          <t>故障起点</t>
        </is>
      </c>
      <c r="P12" s="28" t="n"/>
      <c r="Q12" s="28" t="n"/>
      <c r="R12" s="28" t="n"/>
      <c r="S12" s="28" t="n"/>
      <c r="T12" s="28" t="n"/>
      <c r="U12" s="28" t="n"/>
      <c r="V12" s="28" t="inlineStr">
        <is>
          <t>電力・給水異常</t>
        </is>
      </c>
      <c r="W12" s="28" t="n"/>
      <c r="X12" s="28" t="n"/>
      <c r="Y12" s="28" t="n"/>
    </row>
    <row r="13">
      <c r="A13" s="28" t="inlineStr">
        <is>
          <t>数式列の説明</t>
        </is>
      </c>
      <c r="B13" s="28" t="inlineStr">
        <is>
          <t>浅灰色单元格为自動计算項目、推奨不要覆盖</t>
        </is>
      </c>
      <c r="J13" s="28" t="inlineStr">
        <is>
          <t>建筑围护/屋上</t>
        </is>
      </c>
      <c r="K13" s="28" t="n"/>
      <c r="L13" s="28" t="n"/>
      <c r="M13" s="28" t="n"/>
      <c r="N13" s="28" t="inlineStr">
        <is>
          <t>省エネ改善</t>
        </is>
      </c>
      <c r="O13" s="28" t="inlineStr">
        <is>
          <t>特別</t>
        </is>
      </c>
      <c r="P13" s="28" t="n"/>
      <c r="Q13" s="28" t="n"/>
      <c r="R13" s="28" t="n"/>
      <c r="S13" s="28" t="n"/>
      <c r="T13" s="28" t="n"/>
      <c r="U13" s="28" t="n"/>
      <c r="V13" s="28" t="inlineStr">
        <is>
          <t>人的損傷</t>
        </is>
      </c>
      <c r="W13" s="28" t="n"/>
      <c r="X13" s="28" t="n"/>
      <c r="Y13" s="28" t="n"/>
    </row>
    <row r="14">
      <c r="J14" s="28" t="inlineStr">
        <is>
          <t>门窗幕墙</t>
        </is>
      </c>
      <c r="K14" s="28" t="n"/>
      <c r="L14" s="28" t="n"/>
      <c r="M14" s="28" t="n"/>
      <c r="N14" s="28" t="inlineStr">
        <is>
          <t>緊急対応</t>
        </is>
      </c>
      <c r="O14" s="28" t="n"/>
      <c r="P14" s="28" t="n"/>
      <c r="Q14" s="28" t="n"/>
      <c r="R14" s="28" t="n"/>
      <c r="S14" s="28" t="n"/>
      <c r="T14" s="28" t="n"/>
      <c r="U14" s="28" t="n"/>
      <c r="V14" s="28" t="inlineStr">
        <is>
          <t>不明</t>
        </is>
      </c>
      <c r="W14" s="28" t="n"/>
      <c r="X14" s="28" t="n"/>
      <c r="Y14" s="28" t="n"/>
    </row>
    <row r="15">
      <c r="J15" s="28" t="inlineStr">
        <is>
          <t>停车/道闸</t>
        </is>
      </c>
      <c r="K15" s="28" t="n"/>
      <c r="L15" s="28" t="n"/>
      <c r="M15" s="28" t="n"/>
      <c r="N15" s="28" t="inlineStr">
        <is>
          <t>検収引渡し</t>
        </is>
      </c>
      <c r="O15" s="28" t="n"/>
      <c r="P15" s="28" t="n"/>
      <c r="Q15" s="28" t="n"/>
      <c r="R15" s="28" t="n"/>
      <c r="S15" s="28" t="n"/>
      <c r="T15" s="28" t="n"/>
      <c r="U15" s="28" t="n"/>
      <c r="V15" s="28" t="n"/>
      <c r="W15" s="28" t="n"/>
      <c r="X15" s="28" t="n"/>
      <c r="Y15" s="28" t="n"/>
    </row>
    <row r="16">
      <c r="J16" s="28" t="inlineStr">
        <is>
          <t>能源管理/BMS</t>
        </is>
      </c>
      <c r="K16" s="28" t="n"/>
      <c r="L16" s="28" t="n"/>
      <c r="M16" s="28" t="n"/>
      <c r="N16" s="28" t="inlineStr">
        <is>
          <t>高リスク作業</t>
        </is>
      </c>
      <c r="O16" s="28" t="n"/>
      <c r="P16" s="28" t="n"/>
      <c r="Q16" s="28" t="n"/>
      <c r="R16" s="28" t="n"/>
      <c r="S16" s="28" t="n"/>
      <c r="T16" s="28" t="n"/>
      <c r="U16" s="28" t="n"/>
      <c r="V16" s="28" t="n"/>
      <c r="W16" s="28" t="n"/>
      <c r="X16" s="28" t="n"/>
      <c r="Y16" s="28" t="n"/>
    </row>
    <row r="17">
      <c r="J17" s="28" t="inlineStr">
        <is>
          <t>その他</t>
        </is>
      </c>
      <c r="K17" s="28" t="n"/>
      <c r="L17" s="28" t="n"/>
      <c r="M17" s="28" t="n"/>
      <c r="N17" s="28" t="n"/>
      <c r="O17" s="28" t="n"/>
      <c r="P17" s="28" t="n"/>
      <c r="Q17" s="28" t="n"/>
      <c r="R17" s="28" t="n"/>
      <c r="S17" s="28" t="n"/>
      <c r="T17" s="28" t="n"/>
      <c r="U17" s="28" t="n"/>
      <c r="V17" s="28" t="n"/>
      <c r="W17" s="28" t="n"/>
      <c r="X17" s="28" t="n"/>
      <c r="Y17" s="28" t="n"/>
    </row>
    <row r="18">
      <c r="J18" s="28" t="n"/>
      <c r="K18" s="28" t="n"/>
      <c r="L18" s="28" t="n"/>
      <c r="M18" s="28" t="n"/>
      <c r="N18" s="28" t="n"/>
      <c r="O18" s="28" t="n"/>
      <c r="P18" s="28" t="n"/>
      <c r="Q18" s="28" t="n"/>
      <c r="R18" s="28" t="n"/>
      <c r="S18" s="28" t="n"/>
      <c r="T18" s="28" t="n"/>
      <c r="U18" s="28" t="n"/>
      <c r="V18" s="28" t="n"/>
      <c r="W18" s="28" t="n"/>
      <c r="X18" s="28" t="n"/>
      <c r="Y18" s="28" t="n"/>
    </row>
    <row r="19">
      <c r="J19" s="28" t="n"/>
      <c r="K19" s="28" t="n"/>
      <c r="L19" s="28" t="n"/>
      <c r="M19" s="28" t="n"/>
      <c r="N19" s="28" t="n"/>
      <c r="O19" s="28" t="n"/>
      <c r="P19" s="28" t="n"/>
      <c r="Q19" s="28" t="n"/>
      <c r="R19" s="28" t="n"/>
      <c r="S19" s="28" t="n"/>
      <c r="T19" s="28" t="n"/>
      <c r="U19" s="28" t="n"/>
      <c r="V19" s="28" t="n"/>
      <c r="W19" s="28" t="n"/>
      <c r="X19" s="28" t="n"/>
      <c r="Y19" s="28" t="n"/>
    </row>
    <row r="20">
      <c r="J20" s="28" t="n"/>
      <c r="K20" s="28" t="n"/>
      <c r="L20" s="28" t="n"/>
      <c r="M20" s="28" t="n"/>
      <c r="N20" s="28" t="n"/>
      <c r="O20" s="28" t="n"/>
      <c r="P20" s="28" t="n"/>
      <c r="Q20" s="28" t="n"/>
      <c r="R20" s="28" t="n"/>
      <c r="S20" s="28" t="n"/>
      <c r="T20" s="28" t="n"/>
      <c r="U20" s="28" t="n"/>
      <c r="V20" s="28" t="n"/>
      <c r="W20" s="28" t="n"/>
      <c r="X20" s="28" t="n"/>
      <c r="Y20" s="28" t="n"/>
    </row>
  </sheetData>
  <mergeCells count="2">
    <mergeCell ref="A2:Y2"/>
    <mergeCell ref="A1:Y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U504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4" customWidth="1" min="3" max="3"/>
    <col width="18" customWidth="1" min="4" max="4"/>
    <col width="16" customWidth="1" min="5" max="5"/>
    <col width="20" customWidth="1" min="6" max="6"/>
    <col width="18" customWidth="1" min="7" max="7"/>
    <col width="20" customWidth="1" min="8" max="8"/>
    <col width="20" customWidth="1" min="9" max="9"/>
    <col width="12" customWidth="1" min="10" max="10"/>
    <col width="10" customWidth="1" min="11" max="11"/>
    <col width="12" customWidth="1" min="12" max="12"/>
    <col width="12" customWidth="1" min="13" max="13"/>
    <col width="14" customWidth="1" min="14" max="14"/>
    <col width="12" customWidth="1" min="15" max="15"/>
    <col width="14" customWidth="1" min="16" max="16"/>
    <col width="18" customWidth="1" min="17" max="17"/>
    <col width="14" customWidth="1" min="18" max="18"/>
    <col width="14" customWidth="1" min="19" max="19"/>
    <col width="14" customWidth="1" min="20" max="20"/>
    <col width="28" customWidth="1" min="21" max="21"/>
  </cols>
  <sheetData>
    <row r="1" ht="28" customHeight="1">
      <c r="A1" s="9" t="inlineStr">
        <is>
          <t>設備台帳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</row>
    <row r="2" ht="32" customHeight="1">
      <c r="A2" s="17" t="inlineStr">
        <is>
          <t>既存建物の各設備系統の基本情報を記録します。設備IDをテンプレート全体の一意キーとし、QRコードや資産コードと紐付ける運用を推奨します。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</row>
    <row r="4" ht="28" customHeight="1">
      <c r="A4" s="22" t="inlineStr">
        <is>
          <t>設備ID</t>
        </is>
      </c>
      <c r="B4" s="22" t="inlineStr">
        <is>
          <t>会社・案件</t>
        </is>
      </c>
      <c r="C4" s="22" t="inlineStr">
        <is>
          <t>建物・キャンパス</t>
        </is>
      </c>
      <c r="D4" s="22" t="inlineStr">
        <is>
          <t>棟・エリア</t>
        </is>
      </c>
      <c r="E4" s="22" t="inlineStr">
        <is>
          <t>設備系統</t>
        </is>
      </c>
      <c r="F4" s="22" t="inlineStr">
        <is>
          <t>設備名</t>
        </is>
      </c>
      <c r="G4" s="22" t="inlineStr">
        <is>
          <t>設備番号・QRコード</t>
        </is>
      </c>
      <c r="H4" s="22" t="inlineStr">
        <is>
          <t>メーカー・型式</t>
        </is>
      </c>
      <c r="I4" s="22" t="inlineStr">
        <is>
          <t>設置場所</t>
        </is>
      </c>
      <c r="J4" s="22" t="inlineStr">
        <is>
          <t>稼働開始日</t>
        </is>
      </c>
      <c r="K4" s="22" t="inlineStr">
        <is>
          <t>使用年数</t>
        </is>
      </c>
      <c r="L4" s="22" t="inlineStr">
        <is>
          <t>状態</t>
        </is>
      </c>
      <c r="M4" s="22" t="inlineStr">
        <is>
          <t>重要度</t>
        </is>
      </c>
      <c r="N4" s="22" t="inlineStr">
        <is>
          <t>担当部門</t>
        </is>
      </c>
      <c r="O4" s="22" t="inlineStr">
        <is>
          <t>担当者</t>
        </is>
      </c>
      <c r="P4" s="22" t="inlineStr">
        <is>
          <t>保全方式</t>
        </is>
      </c>
      <c r="Q4" s="22" t="inlineStr">
        <is>
          <t>保全委託先</t>
        </is>
      </c>
      <c r="R4" s="22" t="inlineStr">
        <is>
          <t>前回保全日</t>
        </is>
      </c>
      <c r="S4" s="22" t="inlineStr">
        <is>
          <t>次回予定日</t>
        </is>
      </c>
      <c r="T4" s="22" t="inlineStr">
        <is>
          <t>資料整備状況</t>
        </is>
      </c>
      <c r="U4" s="22" t="inlineStr">
        <is>
          <t>備考</t>
        </is>
      </c>
    </row>
    <row r="5">
      <c r="A5" s="30" t="inlineStr">
        <is>
          <t>EQ-0001</t>
        </is>
      </c>
      <c r="B5" s="30" t="inlineStr">
        <is>
          <t>Aキャンパス</t>
        </is>
      </c>
      <c r="C5" s="30" t="inlineStr">
        <is>
          <t>1号棟</t>
        </is>
      </c>
      <c r="D5" s="30" t="inlineStr">
        <is>
          <t>B1冷凍機室</t>
        </is>
      </c>
      <c r="E5" s="30" t="inlineStr">
        <is>
          <t>暖通空调</t>
        </is>
      </c>
      <c r="F5" s="30" t="inlineStr">
        <is>
          <t>遠心冷凍機</t>
        </is>
      </c>
      <c r="G5" s="30" t="inlineStr">
        <is>
          <t>QR-CH-001</t>
        </is>
      </c>
      <c r="H5" s="30" t="inlineStr">
        <is>
          <t>ブランドX / 1200RT</t>
        </is>
      </c>
      <c r="I5" s="30" t="inlineStr">
        <is>
          <t>B1冷凍機室</t>
        </is>
      </c>
      <c r="J5" s="87" t="n">
        <v>43252</v>
      </c>
      <c r="K5" s="88">
        <f>IF(J5="","",INT((TODAY()-J5)/365.25))</f>
        <v/>
      </c>
      <c r="L5" s="30" t="inlineStr">
        <is>
          <t>稼働中</t>
        </is>
      </c>
      <c r="M5" s="30" t="inlineStr">
        <is>
          <t>A重要</t>
        </is>
      </c>
      <c r="N5" s="30" t="inlineStr">
        <is>
          <t>設備部</t>
        </is>
      </c>
      <c r="O5" s="30" t="inlineStr">
        <is>
          <t>田中技師</t>
        </is>
      </c>
      <c r="P5" s="30" t="inlineStr">
        <is>
          <t>併用</t>
        </is>
      </c>
      <c r="Q5" s="30" t="inlineStr">
        <is>
          <t>東京空調サービス</t>
        </is>
      </c>
      <c r="R5" s="87" t="n">
        <v>46132</v>
      </c>
      <c r="S5" s="87" t="n">
        <v>46162</v>
      </c>
      <c r="T5" s="30" t="inlineStr">
        <is>
          <t>完備</t>
        </is>
      </c>
      <c r="U5" s="30" t="inlineStr">
        <is>
          <t>夏季前重点点検</t>
        </is>
      </c>
    </row>
    <row r="6">
      <c r="A6" s="30" t="inlineStr">
        <is>
          <t>EQ-0002</t>
        </is>
      </c>
      <c r="B6" s="30" t="inlineStr">
        <is>
          <t>Aキャンパス</t>
        </is>
      </c>
      <c r="C6" s="30" t="inlineStr">
        <is>
          <t>1号棟</t>
        </is>
      </c>
      <c r="D6" s="30" t="inlineStr">
        <is>
          <t>B1ポンプ室</t>
        </is>
      </c>
      <c r="E6" s="30" t="inlineStr">
        <is>
          <t>给排水</t>
        </is>
      </c>
      <c r="F6" s="30" t="inlineStr">
        <is>
          <t>給水ポンプ</t>
        </is>
      </c>
      <c r="G6" s="30" t="inlineStr">
        <is>
          <t>QR-WP-003</t>
        </is>
      </c>
      <c r="H6" s="30" t="inlineStr">
        <is>
          <t>ブランドY / 22kW</t>
        </is>
      </c>
      <c r="I6" s="30" t="inlineStr">
        <is>
          <t>B1給水ポンプ室</t>
        </is>
      </c>
      <c r="J6" s="87" t="n">
        <v>43905</v>
      </c>
      <c r="K6" s="88">
        <f>IF(J6="","",INT((TODAY()-J6)/365.25))</f>
        <v/>
      </c>
      <c r="L6" s="30" t="inlineStr">
        <is>
          <t>稼働中</t>
        </is>
      </c>
      <c r="M6" s="30" t="inlineStr">
        <is>
          <t>B重要</t>
        </is>
      </c>
      <c r="N6" s="30" t="inlineStr">
        <is>
          <t>設備部</t>
        </is>
      </c>
      <c r="O6" s="30" t="inlineStr">
        <is>
          <t>鈴木技師</t>
        </is>
      </c>
      <c r="P6" s="30" t="inlineStr">
        <is>
          <t>自社保全</t>
        </is>
      </c>
      <c r="Q6" s="30" t="str"/>
      <c r="R6" s="87" t="n">
        <v>46144</v>
      </c>
      <c r="S6" s="87" t="n">
        <v>46175</v>
      </c>
      <c r="T6" s="30" t="inlineStr">
        <is>
          <t>一部不足</t>
        </is>
      </c>
      <c r="U6" s="30" t="inlineStr">
        <is>
          <t>竣工図を補完</t>
        </is>
      </c>
    </row>
    <row r="7">
      <c r="A7" s="30" t="inlineStr">
        <is>
          <t>EQ-0003</t>
        </is>
      </c>
      <c r="B7" s="30" t="inlineStr">
        <is>
          <t>Aキャンパス</t>
        </is>
      </c>
      <c r="C7" s="30" t="inlineStr">
        <is>
          <t>2号棟</t>
        </is>
      </c>
      <c r="D7" s="30" t="inlineStr">
        <is>
          <t>低圧配電室</t>
        </is>
      </c>
      <c r="E7" s="30" t="inlineStr">
        <is>
          <t>强电/配电</t>
        </is>
      </c>
      <c r="F7" s="30" t="inlineStr">
        <is>
          <t>低圧配電盤</t>
        </is>
      </c>
      <c r="G7" s="30" t="inlineStr">
        <is>
          <t>QR-EL-010</t>
        </is>
      </c>
      <c r="H7" s="30" t="inlineStr">
        <is>
          <t>GCK</t>
        </is>
      </c>
      <c r="I7" s="30" t="inlineStr">
        <is>
          <t>B1配電室</t>
        </is>
      </c>
      <c r="J7" s="87" t="n">
        <v>42621</v>
      </c>
      <c r="K7" s="88">
        <f>IF(J7="","",INT((TODAY()-J7)/365.25))</f>
        <v/>
      </c>
      <c r="L7" s="30" t="inlineStr">
        <is>
          <t>稼働中</t>
        </is>
      </c>
      <c r="M7" s="30" t="inlineStr">
        <is>
          <t>A重要</t>
        </is>
      </c>
      <c r="N7" s="30" t="inlineStr">
        <is>
          <t>設備部</t>
        </is>
      </c>
      <c r="O7" s="30" t="inlineStr">
        <is>
          <t>高橋技師</t>
        </is>
      </c>
      <c r="P7" s="30" t="inlineStr">
        <is>
          <t>外注</t>
        </is>
      </c>
      <c r="Q7" s="30" t="inlineStr">
        <is>
          <t>東京電気検査</t>
        </is>
      </c>
      <c r="R7" s="87" t="n">
        <v>46111</v>
      </c>
      <c r="S7" s="87" t="n">
        <v>46203</v>
      </c>
      <c r="T7" s="30" t="inlineStr">
        <is>
          <t>完備</t>
        </is>
      </c>
      <c r="U7" s="30" t="inlineStr">
        <is>
          <t>年次予防試験</t>
        </is>
      </c>
    </row>
    <row r="8">
      <c r="A8" s="30" t="inlineStr">
        <is>
          <t>EQ-0004</t>
        </is>
      </c>
      <c r="B8" s="30" t="inlineStr">
        <is>
          <t>Aキャンパス</t>
        </is>
      </c>
      <c r="C8" s="30" t="inlineStr">
        <is>
          <t>1号棟</t>
        </is>
      </c>
      <c r="D8" s="30" t="inlineStr">
        <is>
          <t>防災センター</t>
        </is>
      </c>
      <c r="E8" s="30" t="inlineStr">
        <is>
          <t>消防</t>
        </is>
      </c>
      <c r="F8" s="30" t="inlineStr">
        <is>
          <t>火災報知制御盤</t>
        </is>
      </c>
      <c r="G8" s="30" t="inlineStr">
        <is>
          <t>QR-FP-001</t>
        </is>
      </c>
      <c r="H8" s="30" t="inlineStr">
        <is>
          <t>JB-QB-XXXX</t>
        </is>
      </c>
      <c r="I8" s="30" t="inlineStr">
        <is>
          <t>1F防災センター</t>
        </is>
      </c>
      <c r="J8" s="87" t="n">
        <v>43475</v>
      </c>
      <c r="K8" s="88">
        <f>IF(J8="","",INT((TODAY()-J8)/365.25))</f>
        <v/>
      </c>
      <c r="L8" s="30" t="inlineStr">
        <is>
          <t>稼働中</t>
        </is>
      </c>
      <c r="M8" s="30" t="inlineStr">
        <is>
          <t>A重要</t>
        </is>
      </c>
      <c r="N8" s="30" t="inlineStr">
        <is>
          <t>警備・設備</t>
        </is>
      </c>
      <c r="O8" s="30" t="inlineStr">
        <is>
          <t>伊藤技師</t>
        </is>
      </c>
      <c r="P8" s="30" t="inlineStr">
        <is>
          <t>外注</t>
        </is>
      </c>
      <c r="Q8" s="30" t="inlineStr">
        <is>
          <t>東京消防技術サービス</t>
        </is>
      </c>
      <c r="R8" s="87" t="n">
        <v>46147</v>
      </c>
      <c r="S8" s="87" t="n">
        <v>46178</v>
      </c>
      <c r="T8" s="30" t="inlineStr">
        <is>
          <t>完備</t>
        </is>
      </c>
      <c r="U8" s="30" t="inlineStr">
        <is>
          <t>月次保全記録を保管</t>
        </is>
      </c>
    </row>
    <row r="9">
      <c r="A9" s="30" t="inlineStr">
        <is>
          <t>EQ-0005</t>
        </is>
      </c>
      <c r="B9" s="30" t="inlineStr">
        <is>
          <t>Aキャンパス</t>
        </is>
      </c>
      <c r="C9" s="30" t="inlineStr">
        <is>
          <t>1号棟</t>
        </is>
      </c>
      <c r="D9" s="30" t="inlineStr">
        <is>
          <t>乗用エレベーター1号機</t>
        </is>
      </c>
      <c r="E9" s="30" t="inlineStr">
        <is>
          <t>电梯/扶梯</t>
        </is>
      </c>
      <c r="F9" s="30" t="inlineStr">
        <is>
          <t>乗用エレベーター</t>
        </is>
      </c>
      <c r="G9" s="30" t="inlineStr">
        <is>
          <t>QR-LF-001</t>
        </is>
      </c>
      <c r="H9" s="30" t="inlineStr">
        <is>
          <t>ブランドZ / 1.75m/s</t>
        </is>
      </c>
      <c r="I9" s="30" t="inlineStr">
        <is>
          <t>1号棟乗用エレベーター</t>
        </is>
      </c>
      <c r="J9" s="87" t="n">
        <v>42948</v>
      </c>
      <c r="K9" s="88">
        <f>IF(J9="","",INT((TODAY()-J9)/365.25))</f>
        <v/>
      </c>
      <c r="L9" s="30" t="inlineStr">
        <is>
          <t>稼働中</t>
        </is>
      </c>
      <c r="M9" s="30" t="inlineStr">
        <is>
          <t>A重要</t>
        </is>
      </c>
      <c r="N9" s="30" t="inlineStr">
        <is>
          <t>設備部</t>
        </is>
      </c>
      <c r="O9" s="30" t="inlineStr">
        <is>
          <t>山本技師</t>
        </is>
      </c>
      <c r="P9" s="30" t="inlineStr">
        <is>
          <t>メーカー保全</t>
        </is>
      </c>
      <c r="Q9" s="30" t="inlineStr">
        <is>
          <t>東京エレベーター</t>
        </is>
      </c>
      <c r="R9" s="87" t="n">
        <v>46143</v>
      </c>
      <c r="S9" s="87" t="n">
        <v>46158</v>
      </c>
      <c r="T9" s="30" t="inlineStr">
        <is>
          <t>完備</t>
        </is>
      </c>
      <c r="U9" s="30" t="inlineStr">
        <is>
          <t>半月点検</t>
        </is>
      </c>
    </row>
    <row r="10">
      <c r="A10" s="30" t="inlineStr">
        <is>
          <t>EQ-0006</t>
        </is>
      </c>
      <c r="B10" s="30" t="inlineStr">
        <is>
          <t>Aキャンパス</t>
        </is>
      </c>
      <c r="C10" s="30" t="inlineStr">
        <is>
          <t>屋上</t>
        </is>
      </c>
      <c r="D10" s="30" t="inlineStr">
        <is>
          <t>屋上東側</t>
        </is>
      </c>
      <c r="E10" s="30" t="inlineStr">
        <is>
          <t>建筑围护/屋上</t>
        </is>
      </c>
      <c r="F10" s="30" t="inlineStr">
        <is>
          <t>屋上防水システム</t>
        </is>
      </c>
      <c r="G10" s="30" t="inlineStr">
        <is>
          <t>QR-RF-001</t>
        </is>
      </c>
      <c r="H10" s="30" t="inlineStr">
        <is>
          <t>シート防水</t>
        </is>
      </c>
      <c r="I10" s="30" t="inlineStr">
        <is>
          <t>1号棟屋上</t>
        </is>
      </c>
      <c r="J10" s="87" t="n">
        <v>42142</v>
      </c>
      <c r="K10" s="88">
        <f>IF(J10="","",INT((TODAY()-J10)/365.25))</f>
        <v/>
      </c>
      <c r="L10" s="30" t="inlineStr">
        <is>
          <t>稼働中</t>
        </is>
      </c>
      <c r="M10" s="30" t="inlineStr">
        <is>
          <t>B重要</t>
        </is>
      </c>
      <c r="N10" s="30" t="inlineStr">
        <is>
          <t>設備部</t>
        </is>
      </c>
      <c r="O10" s="30" t="inlineStr">
        <is>
          <t>鈴木技師</t>
        </is>
      </c>
      <c r="P10" s="30" t="inlineStr">
        <is>
          <t>自社保全</t>
        </is>
      </c>
      <c r="Q10" s="30" t="str"/>
      <c r="R10" s="87" t="n">
        <v>46113</v>
      </c>
      <c r="S10" s="87" t="n">
        <v>46174</v>
      </c>
      <c r="T10" s="30" t="inlineStr">
        <is>
          <t>一部不足</t>
        </is>
      </c>
      <c r="U10" s="30" t="inlineStr">
        <is>
          <t>雨季前後点検</t>
        </is>
      </c>
    </row>
    <row r="11">
      <c r="A11" s="30" t="inlineStr">
        <is>
          <t>EQ-0007</t>
        </is>
      </c>
      <c r="B11" s="30" t="inlineStr">
        <is>
          <t>Aキャンパス</t>
        </is>
      </c>
      <c r="C11" s="30" t="inlineStr">
        <is>
          <t>地下駐車場</t>
        </is>
      </c>
      <c r="D11" s="30" t="inlineStr">
        <is>
          <t>B2排煙ファン室</t>
        </is>
      </c>
      <c r="E11" s="30" t="inlineStr">
        <is>
          <t>消防</t>
        </is>
      </c>
      <c r="F11" s="30" t="inlineStr">
        <is>
          <t>排煙ファン</t>
        </is>
      </c>
      <c r="G11" s="30" t="inlineStr">
        <is>
          <t>QR-FP-021</t>
        </is>
      </c>
      <c r="H11" s="30" t="inlineStr">
        <is>
          <t>ブランドF / 18.5kW</t>
        </is>
      </c>
      <c r="I11" s="30" t="inlineStr">
        <is>
          <t>B2排煙ファン室</t>
        </is>
      </c>
      <c r="J11" s="87" t="n">
        <v>43475</v>
      </c>
      <c r="K11" s="88">
        <f>IF(J11="","",INT((TODAY()-J11)/365.25))</f>
        <v/>
      </c>
      <c r="L11" s="30" t="inlineStr">
        <is>
          <t>稼働中</t>
        </is>
      </c>
      <c r="M11" s="30" t="inlineStr">
        <is>
          <t>A重要</t>
        </is>
      </c>
      <c r="N11" s="30" t="inlineStr">
        <is>
          <t>設備部</t>
        </is>
      </c>
      <c r="O11" s="30" t="inlineStr">
        <is>
          <t>伊藤技師</t>
        </is>
      </c>
      <c r="P11" s="30" t="inlineStr">
        <is>
          <t>外注</t>
        </is>
      </c>
      <c r="Q11" s="30" t="inlineStr">
        <is>
          <t>東京消防技術サービス</t>
        </is>
      </c>
      <c r="R11" s="87" t="n">
        <v>46147</v>
      </c>
      <c r="S11" s="87" t="n">
        <v>46178</v>
      </c>
      <c r="T11" s="30" t="inlineStr">
        <is>
          <t>完備</t>
        </is>
      </c>
      <c r="U11" s="30" t="inlineStr">
        <is>
          <t>連動試験に関連</t>
        </is>
      </c>
    </row>
    <row r="12">
      <c r="A12" s="30" t="inlineStr">
        <is>
          <t>EQ-0008</t>
        </is>
      </c>
      <c r="B12" s="30" t="inlineStr">
        <is>
          <t>Aキャンパス</t>
        </is>
      </c>
      <c r="C12" s="30" t="inlineStr">
        <is>
          <t>2号棟</t>
        </is>
      </c>
      <c r="D12" s="30" t="inlineStr">
        <is>
          <t>BMS室</t>
        </is>
      </c>
      <c r="E12" s="30" t="inlineStr">
        <is>
          <t>能源管理/BMS</t>
        </is>
      </c>
      <c r="F12" s="30" t="inlineStr">
        <is>
          <t>中央監視サーバー</t>
        </is>
      </c>
      <c r="G12" s="30" t="inlineStr">
        <is>
          <t>QR-BMS-001</t>
        </is>
      </c>
      <c r="H12" s="30" t="inlineStr">
        <is>
          <t>BMS Server</t>
        </is>
      </c>
      <c r="I12" s="30" t="inlineStr">
        <is>
          <t>2F弱電室</t>
        </is>
      </c>
      <c r="J12" s="87" t="n">
        <v>44481</v>
      </c>
      <c r="K12" s="88">
        <f>IF(J12="","",INT((TODAY()-J12)/365.25))</f>
        <v/>
      </c>
      <c r="L12" s="30" t="inlineStr">
        <is>
          <t>稼働中</t>
        </is>
      </c>
      <c r="M12" s="30" t="inlineStr">
        <is>
          <t>B重要</t>
        </is>
      </c>
      <c r="N12" s="30" t="inlineStr">
        <is>
          <t>設備部</t>
        </is>
      </c>
      <c r="O12" s="30" t="inlineStr">
        <is>
          <t>中村技師</t>
        </is>
      </c>
      <c r="P12" s="30" t="inlineStr">
        <is>
          <t>メーカー保全</t>
        </is>
      </c>
      <c r="Q12" s="30" t="inlineStr">
        <is>
          <t>東京スマート設備</t>
        </is>
      </c>
      <c r="R12" s="87" t="n">
        <v>46127</v>
      </c>
      <c r="S12" s="87" t="n">
        <v>46218</v>
      </c>
      <c r="T12" s="30" t="inlineStr">
        <is>
          <t>完備</t>
        </is>
      </c>
      <c r="U12" s="30" t="inlineStr">
        <is>
          <t>バックアップ方針点検</t>
        </is>
      </c>
    </row>
    <row r="13">
      <c r="A13" s="30" t="inlineStr">
        <is>
          <t>EQ-0009</t>
        </is>
      </c>
      <c r="B13" s="30" t="inlineStr">
        <is>
          <t>Aキャンパス</t>
        </is>
      </c>
      <c r="C13" s="30" t="inlineStr">
        <is>
          <t>1号棟</t>
        </is>
      </c>
      <c r="D13" s="30" t="inlineStr">
        <is>
          <t>B1発電機室</t>
        </is>
      </c>
      <c r="E13" s="30" t="inlineStr">
        <is>
          <t>强电/配电</t>
        </is>
      </c>
      <c r="F13" s="30" t="inlineStr">
        <is>
          <t>ディーゼル発電機</t>
        </is>
      </c>
      <c r="G13" s="30" t="inlineStr">
        <is>
          <t>QR-DG-001</t>
        </is>
      </c>
      <c r="H13" s="30" t="inlineStr">
        <is>
          <t>800kW</t>
        </is>
      </c>
      <c r="I13" s="30" t="inlineStr">
        <is>
          <t>B1発電機室</t>
        </is>
      </c>
      <c r="J13" s="87" t="n">
        <v>43424</v>
      </c>
      <c r="K13" s="88">
        <f>IF(J13="","",INT((TODAY()-J13)/365.25))</f>
        <v/>
      </c>
      <c r="L13" s="30" t="inlineStr">
        <is>
          <t>稼働中</t>
        </is>
      </c>
      <c r="M13" s="30" t="inlineStr">
        <is>
          <t>A重要</t>
        </is>
      </c>
      <c r="N13" s="30" t="inlineStr">
        <is>
          <t>設備部</t>
        </is>
      </c>
      <c r="O13" s="30" t="inlineStr">
        <is>
          <t>高橋技師</t>
        </is>
      </c>
      <c r="P13" s="30" t="inlineStr">
        <is>
          <t>併用</t>
        </is>
      </c>
      <c r="Q13" s="30" t="inlineStr">
        <is>
          <t>東京発電機サービス</t>
        </is>
      </c>
      <c r="R13" s="87" t="n">
        <v>46137</v>
      </c>
      <c r="S13" s="87" t="n">
        <v>46167</v>
      </c>
      <c r="T13" s="30" t="inlineStr">
        <is>
          <t>完備</t>
        </is>
      </c>
      <c r="U13" s="30" t="inlineStr">
        <is>
          <t>月次負荷・無負荷試験</t>
        </is>
      </c>
    </row>
    <row r="14">
      <c r="A14" s="30" t="inlineStr">
        <is>
          <t>EQ-0010</t>
        </is>
      </c>
      <c r="B14" s="30" t="inlineStr">
        <is>
          <t>Aキャンパス</t>
        </is>
      </c>
      <c r="C14" s="30" t="inlineStr">
        <is>
          <t>門衛所</t>
        </is>
      </c>
      <c r="D14" s="30" t="inlineStr">
        <is>
          <t>入口</t>
        </is>
      </c>
      <c r="E14" s="30" t="inlineStr">
        <is>
          <t>停车/道闸</t>
        </is>
      </c>
      <c r="F14" s="30" t="inlineStr">
        <is>
          <t>車両ゲートシステム</t>
        </is>
      </c>
      <c r="G14" s="30" t="inlineStr">
        <is>
          <t>QR-PK-001</t>
        </is>
      </c>
      <c r="H14" s="30" t="inlineStr">
        <is>
          <t>ナンバー認識</t>
        </is>
      </c>
      <c r="I14" s="30" t="inlineStr">
        <is>
          <t>南門入口</t>
        </is>
      </c>
      <c r="J14" s="87" t="n">
        <v>44610</v>
      </c>
      <c r="K14" s="88">
        <f>IF(J14="","",INT((TODAY()-J14)/365.25))</f>
        <v/>
      </c>
      <c r="L14" s="30" t="inlineStr">
        <is>
          <t>稼働中</t>
        </is>
      </c>
      <c r="M14" s="30" t="inlineStr">
        <is>
          <t>C一般</t>
        </is>
      </c>
      <c r="N14" s="30" t="inlineStr">
        <is>
          <t>設備部</t>
        </is>
      </c>
      <c r="O14" s="30" t="inlineStr">
        <is>
          <t>中村技師</t>
        </is>
      </c>
      <c r="P14" s="30" t="inlineStr">
        <is>
          <t>自社保全</t>
        </is>
      </c>
      <c r="Q14" s="30" t="str"/>
      <c r="R14" s="87" t="n">
        <v>46152</v>
      </c>
      <c r="S14" s="87" t="n">
        <v>46183</v>
      </c>
      <c r="T14" s="30" t="inlineStr">
        <is>
          <t>完備</t>
        </is>
      </c>
      <c r="U14" s="30" t="inlineStr">
        <is>
          <t>連休前点検</t>
        </is>
      </c>
    </row>
    <row r="15">
      <c r="A15" s="30" t="n"/>
      <c r="B15" s="30" t="n"/>
      <c r="C15" s="30" t="n"/>
      <c r="D15" s="30" t="n"/>
      <c r="E15" s="30" t="n"/>
      <c r="F15" s="30" t="n"/>
      <c r="G15" s="30" t="n"/>
      <c r="H15" s="30" t="n"/>
      <c r="I15" s="30" t="n"/>
      <c r="J15" s="87" t="n"/>
      <c r="K15" s="88">
        <f>IF(J15="","",INT((TODAY()-J15)/365.25))</f>
        <v/>
      </c>
      <c r="L15" s="30" t="n"/>
      <c r="M15" s="30" t="n"/>
      <c r="N15" s="30" t="n"/>
      <c r="O15" s="30" t="n"/>
      <c r="P15" s="30" t="n"/>
      <c r="Q15" s="30" t="n"/>
      <c r="R15" s="87" t="n"/>
      <c r="S15" s="87" t="n"/>
      <c r="T15" s="30" t="n"/>
      <c r="U15" s="30" t="n"/>
    </row>
    <row r="16">
      <c r="A16" s="30" t="n"/>
      <c r="B16" s="30" t="n"/>
      <c r="C16" s="30" t="n"/>
      <c r="D16" s="30" t="n"/>
      <c r="E16" s="30" t="n"/>
      <c r="F16" s="30" t="n"/>
      <c r="G16" s="30" t="n"/>
      <c r="H16" s="30" t="n"/>
      <c r="I16" s="30" t="n"/>
      <c r="J16" s="87" t="n"/>
      <c r="K16" s="88">
        <f>IF(J16="","",INT((TODAY()-J16)/365.25))</f>
        <v/>
      </c>
      <c r="L16" s="30" t="n"/>
      <c r="M16" s="30" t="n"/>
      <c r="N16" s="30" t="n"/>
      <c r="O16" s="30" t="n"/>
      <c r="P16" s="30" t="n"/>
      <c r="Q16" s="30" t="n"/>
      <c r="R16" s="87" t="n"/>
      <c r="S16" s="87" t="n"/>
      <c r="T16" s="30" t="n"/>
      <c r="U16" s="30" t="n"/>
    </row>
    <row r="17">
      <c r="A17" s="30" t="n"/>
      <c r="B17" s="30" t="n"/>
      <c r="C17" s="30" t="n"/>
      <c r="D17" s="30" t="n"/>
      <c r="E17" s="30" t="n"/>
      <c r="F17" s="30" t="n"/>
      <c r="G17" s="30" t="n"/>
      <c r="H17" s="30" t="n"/>
      <c r="I17" s="30" t="n"/>
      <c r="J17" s="87" t="n"/>
      <c r="K17" s="88">
        <f>IF(J17="","",INT((TODAY()-J17)/365.25))</f>
        <v/>
      </c>
      <c r="L17" s="30" t="n"/>
      <c r="M17" s="30" t="n"/>
      <c r="N17" s="30" t="n"/>
      <c r="O17" s="30" t="n"/>
      <c r="P17" s="30" t="n"/>
      <c r="Q17" s="30" t="n"/>
      <c r="R17" s="87" t="n"/>
      <c r="S17" s="87" t="n"/>
      <c r="T17" s="30" t="n"/>
      <c r="U17" s="30" t="n"/>
    </row>
    <row r="18">
      <c r="A18" s="30" t="n"/>
      <c r="B18" s="30" t="n"/>
      <c r="C18" s="30" t="n"/>
      <c r="D18" s="30" t="n"/>
      <c r="E18" s="30" t="n"/>
      <c r="F18" s="30" t="n"/>
      <c r="G18" s="30" t="n"/>
      <c r="H18" s="30" t="n"/>
      <c r="I18" s="30" t="n"/>
      <c r="J18" s="87" t="n"/>
      <c r="K18" s="88">
        <f>IF(J18="","",INT((TODAY()-J18)/365.25))</f>
        <v/>
      </c>
      <c r="L18" s="30" t="n"/>
      <c r="M18" s="30" t="n"/>
      <c r="N18" s="30" t="n"/>
      <c r="O18" s="30" t="n"/>
      <c r="P18" s="30" t="n"/>
      <c r="Q18" s="30" t="n"/>
      <c r="R18" s="87" t="n"/>
      <c r="S18" s="87" t="n"/>
      <c r="T18" s="30" t="n"/>
      <c r="U18" s="30" t="n"/>
    </row>
    <row r="19">
      <c r="A19" s="30" t="n"/>
      <c r="B19" s="30" t="n"/>
      <c r="C19" s="30" t="n"/>
      <c r="D19" s="30" t="n"/>
      <c r="E19" s="30" t="n"/>
      <c r="F19" s="30" t="n"/>
      <c r="G19" s="30" t="n"/>
      <c r="H19" s="30" t="n"/>
      <c r="I19" s="30" t="n"/>
      <c r="J19" s="87" t="n"/>
      <c r="K19" s="88">
        <f>IF(J19="","",INT((TODAY()-J19)/365.25))</f>
        <v/>
      </c>
      <c r="L19" s="30" t="n"/>
      <c r="M19" s="30" t="n"/>
      <c r="N19" s="30" t="n"/>
      <c r="O19" s="30" t="n"/>
      <c r="P19" s="30" t="n"/>
      <c r="Q19" s="30" t="n"/>
      <c r="R19" s="87" t="n"/>
      <c r="S19" s="87" t="n"/>
      <c r="T19" s="30" t="n"/>
      <c r="U19" s="30" t="n"/>
    </row>
    <row r="20">
      <c r="A20" s="30" t="n"/>
      <c r="B20" s="30" t="n"/>
      <c r="C20" s="30" t="n"/>
      <c r="D20" s="30" t="n"/>
      <c r="E20" s="30" t="n"/>
      <c r="F20" s="30" t="n"/>
      <c r="G20" s="30" t="n"/>
      <c r="H20" s="30" t="n"/>
      <c r="I20" s="30" t="n"/>
      <c r="J20" s="87" t="n"/>
      <c r="K20" s="88">
        <f>IF(J20="","",INT((TODAY()-J20)/365.25))</f>
        <v/>
      </c>
      <c r="L20" s="30" t="n"/>
      <c r="M20" s="30" t="n"/>
      <c r="N20" s="30" t="n"/>
      <c r="O20" s="30" t="n"/>
      <c r="P20" s="30" t="n"/>
      <c r="Q20" s="30" t="n"/>
      <c r="R20" s="87" t="n"/>
      <c r="S20" s="87" t="n"/>
      <c r="T20" s="30" t="n"/>
      <c r="U20" s="30" t="n"/>
    </row>
    <row r="21">
      <c r="A21" s="30" t="n"/>
      <c r="B21" s="30" t="n"/>
      <c r="C21" s="30" t="n"/>
      <c r="D21" s="30" t="n"/>
      <c r="E21" s="30" t="n"/>
      <c r="F21" s="30" t="n"/>
      <c r="G21" s="30" t="n"/>
      <c r="H21" s="30" t="n"/>
      <c r="I21" s="30" t="n"/>
      <c r="J21" s="87" t="n"/>
      <c r="K21" s="88">
        <f>IF(J21="","",INT((TODAY()-J21)/365.25))</f>
        <v/>
      </c>
      <c r="L21" s="30" t="n"/>
      <c r="M21" s="30" t="n"/>
      <c r="N21" s="30" t="n"/>
      <c r="O21" s="30" t="n"/>
      <c r="P21" s="30" t="n"/>
      <c r="Q21" s="30" t="n"/>
      <c r="R21" s="87" t="n"/>
      <c r="S21" s="87" t="n"/>
      <c r="T21" s="30" t="n"/>
      <c r="U21" s="30" t="n"/>
    </row>
    <row r="22">
      <c r="A22" s="30" t="n"/>
      <c r="B22" s="30" t="n"/>
      <c r="C22" s="30" t="n"/>
      <c r="D22" s="30" t="n"/>
      <c r="E22" s="30" t="n"/>
      <c r="F22" s="30" t="n"/>
      <c r="G22" s="30" t="n"/>
      <c r="H22" s="30" t="n"/>
      <c r="I22" s="30" t="n"/>
      <c r="J22" s="87" t="n"/>
      <c r="K22" s="88">
        <f>IF(J22="","",INT((TODAY()-J22)/365.25))</f>
        <v/>
      </c>
      <c r="L22" s="30" t="n"/>
      <c r="M22" s="30" t="n"/>
      <c r="N22" s="30" t="n"/>
      <c r="O22" s="30" t="n"/>
      <c r="P22" s="30" t="n"/>
      <c r="Q22" s="30" t="n"/>
      <c r="R22" s="87" t="n"/>
      <c r="S22" s="87" t="n"/>
      <c r="T22" s="30" t="n"/>
      <c r="U22" s="30" t="n"/>
    </row>
    <row r="23">
      <c r="A23" s="30" t="n"/>
      <c r="B23" s="30" t="n"/>
      <c r="C23" s="30" t="n"/>
      <c r="D23" s="30" t="n"/>
      <c r="E23" s="30" t="n"/>
      <c r="F23" s="30" t="n"/>
      <c r="G23" s="30" t="n"/>
      <c r="H23" s="30" t="n"/>
      <c r="I23" s="30" t="n"/>
      <c r="J23" s="87" t="n"/>
      <c r="K23" s="88">
        <f>IF(J23="","",INT((TODAY()-J23)/365.25))</f>
        <v/>
      </c>
      <c r="L23" s="30" t="n"/>
      <c r="M23" s="30" t="n"/>
      <c r="N23" s="30" t="n"/>
      <c r="O23" s="30" t="n"/>
      <c r="P23" s="30" t="n"/>
      <c r="Q23" s="30" t="n"/>
      <c r="R23" s="87" t="n"/>
      <c r="S23" s="87" t="n"/>
      <c r="T23" s="30" t="n"/>
      <c r="U23" s="30" t="n"/>
    </row>
    <row r="24">
      <c r="A24" s="30" t="n"/>
      <c r="B24" s="30" t="n"/>
      <c r="C24" s="30" t="n"/>
      <c r="D24" s="30" t="n"/>
      <c r="E24" s="30" t="n"/>
      <c r="F24" s="30" t="n"/>
      <c r="G24" s="30" t="n"/>
      <c r="H24" s="30" t="n"/>
      <c r="I24" s="30" t="n"/>
      <c r="J24" s="87" t="n"/>
      <c r="K24" s="88">
        <f>IF(J24="","",INT((TODAY()-J24)/365.25))</f>
        <v/>
      </c>
      <c r="L24" s="30" t="n"/>
      <c r="M24" s="30" t="n"/>
      <c r="N24" s="30" t="n"/>
      <c r="O24" s="30" t="n"/>
      <c r="P24" s="30" t="n"/>
      <c r="Q24" s="30" t="n"/>
      <c r="R24" s="87" t="n"/>
      <c r="S24" s="87" t="n"/>
      <c r="T24" s="30" t="n"/>
      <c r="U24" s="30" t="n"/>
    </row>
    <row r="25">
      <c r="A25" s="30" t="n"/>
      <c r="B25" s="30" t="n"/>
      <c r="C25" s="30" t="n"/>
      <c r="D25" s="30" t="n"/>
      <c r="E25" s="30" t="n"/>
      <c r="F25" s="30" t="n"/>
      <c r="G25" s="30" t="n"/>
      <c r="H25" s="30" t="n"/>
      <c r="I25" s="30" t="n"/>
      <c r="J25" s="87" t="n"/>
      <c r="K25" s="88">
        <f>IF(J25="","",INT((TODAY()-J25)/365.25))</f>
        <v/>
      </c>
      <c r="L25" s="30" t="n"/>
      <c r="M25" s="30" t="n"/>
      <c r="N25" s="30" t="n"/>
      <c r="O25" s="30" t="n"/>
      <c r="P25" s="30" t="n"/>
      <c r="Q25" s="30" t="n"/>
      <c r="R25" s="87" t="n"/>
      <c r="S25" s="87" t="n"/>
      <c r="T25" s="30" t="n"/>
      <c r="U25" s="30" t="n"/>
    </row>
    <row r="26">
      <c r="A26" s="30" t="n"/>
      <c r="B26" s="30" t="n"/>
      <c r="C26" s="30" t="n"/>
      <c r="D26" s="30" t="n"/>
      <c r="E26" s="30" t="n"/>
      <c r="F26" s="30" t="n"/>
      <c r="G26" s="30" t="n"/>
      <c r="H26" s="30" t="n"/>
      <c r="I26" s="30" t="n"/>
      <c r="J26" s="87" t="n"/>
      <c r="K26" s="88">
        <f>IF(J26="","",INT((TODAY()-J26)/365.25))</f>
        <v/>
      </c>
      <c r="L26" s="30" t="n"/>
      <c r="M26" s="30" t="n"/>
      <c r="N26" s="30" t="n"/>
      <c r="O26" s="30" t="n"/>
      <c r="P26" s="30" t="n"/>
      <c r="Q26" s="30" t="n"/>
      <c r="R26" s="87" t="n"/>
      <c r="S26" s="87" t="n"/>
      <c r="T26" s="30" t="n"/>
      <c r="U26" s="30" t="n"/>
    </row>
    <row r="27">
      <c r="A27" s="30" t="n"/>
      <c r="B27" s="30" t="n"/>
      <c r="C27" s="30" t="n"/>
      <c r="D27" s="30" t="n"/>
      <c r="E27" s="30" t="n"/>
      <c r="F27" s="30" t="n"/>
      <c r="G27" s="30" t="n"/>
      <c r="H27" s="30" t="n"/>
      <c r="I27" s="30" t="n"/>
      <c r="J27" s="87" t="n"/>
      <c r="K27" s="88">
        <f>IF(J27="","",INT((TODAY()-J27)/365.25))</f>
        <v/>
      </c>
      <c r="L27" s="30" t="n"/>
      <c r="M27" s="30" t="n"/>
      <c r="N27" s="30" t="n"/>
      <c r="O27" s="30" t="n"/>
      <c r="P27" s="30" t="n"/>
      <c r="Q27" s="30" t="n"/>
      <c r="R27" s="87" t="n"/>
      <c r="S27" s="87" t="n"/>
      <c r="T27" s="30" t="n"/>
      <c r="U27" s="30" t="n"/>
    </row>
    <row r="28">
      <c r="A28" s="30" t="n"/>
      <c r="B28" s="30" t="n"/>
      <c r="C28" s="30" t="n"/>
      <c r="D28" s="30" t="n"/>
      <c r="E28" s="30" t="n"/>
      <c r="F28" s="30" t="n"/>
      <c r="G28" s="30" t="n"/>
      <c r="H28" s="30" t="n"/>
      <c r="I28" s="30" t="n"/>
      <c r="J28" s="87" t="n"/>
      <c r="K28" s="88">
        <f>IF(J28="","",INT((TODAY()-J28)/365.25))</f>
        <v/>
      </c>
      <c r="L28" s="30" t="n"/>
      <c r="M28" s="30" t="n"/>
      <c r="N28" s="30" t="n"/>
      <c r="O28" s="30" t="n"/>
      <c r="P28" s="30" t="n"/>
      <c r="Q28" s="30" t="n"/>
      <c r="R28" s="87" t="n"/>
      <c r="S28" s="87" t="n"/>
      <c r="T28" s="30" t="n"/>
      <c r="U28" s="30" t="n"/>
    </row>
    <row r="29">
      <c r="A29" s="30" t="n"/>
      <c r="B29" s="30" t="n"/>
      <c r="C29" s="30" t="n"/>
      <c r="D29" s="30" t="n"/>
      <c r="E29" s="30" t="n"/>
      <c r="F29" s="30" t="n"/>
      <c r="G29" s="30" t="n"/>
      <c r="H29" s="30" t="n"/>
      <c r="I29" s="30" t="n"/>
      <c r="J29" s="87" t="n"/>
      <c r="K29" s="88">
        <f>IF(J29="","",INT((TODAY()-J29)/365.25))</f>
        <v/>
      </c>
      <c r="L29" s="30" t="n"/>
      <c r="M29" s="30" t="n"/>
      <c r="N29" s="30" t="n"/>
      <c r="O29" s="30" t="n"/>
      <c r="P29" s="30" t="n"/>
      <c r="Q29" s="30" t="n"/>
      <c r="R29" s="87" t="n"/>
      <c r="S29" s="87" t="n"/>
      <c r="T29" s="30" t="n"/>
      <c r="U29" s="30" t="n"/>
    </row>
    <row r="30">
      <c r="A30" s="30" t="n"/>
      <c r="B30" s="30" t="n"/>
      <c r="C30" s="30" t="n"/>
      <c r="D30" s="30" t="n"/>
      <c r="E30" s="30" t="n"/>
      <c r="F30" s="30" t="n"/>
      <c r="G30" s="30" t="n"/>
      <c r="H30" s="30" t="n"/>
      <c r="I30" s="30" t="n"/>
      <c r="J30" s="87" t="n"/>
      <c r="K30" s="88">
        <f>IF(J30="","",INT((TODAY()-J30)/365.25))</f>
        <v/>
      </c>
      <c r="L30" s="30" t="n"/>
      <c r="M30" s="30" t="n"/>
      <c r="N30" s="30" t="n"/>
      <c r="O30" s="30" t="n"/>
      <c r="P30" s="30" t="n"/>
      <c r="Q30" s="30" t="n"/>
      <c r="R30" s="87" t="n"/>
      <c r="S30" s="87" t="n"/>
      <c r="T30" s="30" t="n"/>
      <c r="U30" s="30" t="n"/>
    </row>
    <row r="31">
      <c r="A31" s="30" t="n"/>
      <c r="B31" s="30" t="n"/>
      <c r="C31" s="30" t="n"/>
      <c r="D31" s="30" t="n"/>
      <c r="E31" s="30" t="n"/>
      <c r="F31" s="30" t="n"/>
      <c r="G31" s="30" t="n"/>
      <c r="H31" s="30" t="n"/>
      <c r="I31" s="30" t="n"/>
      <c r="J31" s="87" t="n"/>
      <c r="K31" s="88">
        <f>IF(J31="","",INT((TODAY()-J31)/365.25))</f>
        <v/>
      </c>
      <c r="L31" s="30" t="n"/>
      <c r="M31" s="30" t="n"/>
      <c r="N31" s="30" t="n"/>
      <c r="O31" s="30" t="n"/>
      <c r="P31" s="30" t="n"/>
      <c r="Q31" s="30" t="n"/>
      <c r="R31" s="87" t="n"/>
      <c r="S31" s="87" t="n"/>
      <c r="T31" s="30" t="n"/>
      <c r="U31" s="30" t="n"/>
    </row>
    <row r="32">
      <c r="A32" s="30" t="n"/>
      <c r="B32" s="30" t="n"/>
      <c r="C32" s="30" t="n"/>
      <c r="D32" s="30" t="n"/>
      <c r="E32" s="30" t="n"/>
      <c r="F32" s="30" t="n"/>
      <c r="G32" s="30" t="n"/>
      <c r="H32" s="30" t="n"/>
      <c r="I32" s="30" t="n"/>
      <c r="J32" s="87" t="n"/>
      <c r="K32" s="88">
        <f>IF(J32="","",INT((TODAY()-J32)/365.25))</f>
        <v/>
      </c>
      <c r="L32" s="30" t="n"/>
      <c r="M32" s="30" t="n"/>
      <c r="N32" s="30" t="n"/>
      <c r="O32" s="30" t="n"/>
      <c r="P32" s="30" t="n"/>
      <c r="Q32" s="30" t="n"/>
      <c r="R32" s="87" t="n"/>
      <c r="S32" s="87" t="n"/>
      <c r="T32" s="30" t="n"/>
      <c r="U32" s="30" t="n"/>
    </row>
    <row r="33">
      <c r="A33" s="30" t="n"/>
      <c r="B33" s="30" t="n"/>
      <c r="C33" s="30" t="n"/>
      <c r="D33" s="30" t="n"/>
      <c r="E33" s="30" t="n"/>
      <c r="F33" s="30" t="n"/>
      <c r="G33" s="30" t="n"/>
      <c r="H33" s="30" t="n"/>
      <c r="I33" s="30" t="n"/>
      <c r="J33" s="87" t="n"/>
      <c r="K33" s="88">
        <f>IF(J33="","",INT((TODAY()-J33)/365.25))</f>
        <v/>
      </c>
      <c r="L33" s="30" t="n"/>
      <c r="M33" s="30" t="n"/>
      <c r="N33" s="30" t="n"/>
      <c r="O33" s="30" t="n"/>
      <c r="P33" s="30" t="n"/>
      <c r="Q33" s="30" t="n"/>
      <c r="R33" s="87" t="n"/>
      <c r="S33" s="87" t="n"/>
      <c r="T33" s="30" t="n"/>
      <c r="U33" s="30" t="n"/>
    </row>
    <row r="34">
      <c r="A34" s="30" t="n"/>
      <c r="B34" s="30" t="n"/>
      <c r="C34" s="30" t="n"/>
      <c r="D34" s="30" t="n"/>
      <c r="E34" s="30" t="n"/>
      <c r="F34" s="30" t="n"/>
      <c r="G34" s="30" t="n"/>
      <c r="H34" s="30" t="n"/>
      <c r="I34" s="30" t="n"/>
      <c r="J34" s="87" t="n"/>
      <c r="K34" s="88">
        <f>IF(J34="","",INT((TODAY()-J34)/365.25))</f>
        <v/>
      </c>
      <c r="L34" s="30" t="n"/>
      <c r="M34" s="30" t="n"/>
      <c r="N34" s="30" t="n"/>
      <c r="O34" s="30" t="n"/>
      <c r="P34" s="30" t="n"/>
      <c r="Q34" s="30" t="n"/>
      <c r="R34" s="87" t="n"/>
      <c r="S34" s="87" t="n"/>
      <c r="T34" s="30" t="n"/>
      <c r="U34" s="30" t="n"/>
    </row>
    <row r="35">
      <c r="A35" s="30" t="n"/>
      <c r="B35" s="30" t="n"/>
      <c r="C35" s="30" t="n"/>
      <c r="D35" s="30" t="n"/>
      <c r="E35" s="30" t="n"/>
      <c r="F35" s="30" t="n"/>
      <c r="G35" s="30" t="n"/>
      <c r="H35" s="30" t="n"/>
      <c r="I35" s="30" t="n"/>
      <c r="J35" s="87" t="n"/>
      <c r="K35" s="88">
        <f>IF(J35="","",INT((TODAY()-J35)/365.25))</f>
        <v/>
      </c>
      <c r="L35" s="30" t="n"/>
      <c r="M35" s="30" t="n"/>
      <c r="N35" s="30" t="n"/>
      <c r="O35" s="30" t="n"/>
      <c r="P35" s="30" t="n"/>
      <c r="Q35" s="30" t="n"/>
      <c r="R35" s="87" t="n"/>
      <c r="S35" s="87" t="n"/>
      <c r="T35" s="30" t="n"/>
      <c r="U35" s="30" t="n"/>
    </row>
    <row r="36">
      <c r="A36" s="30" t="n"/>
      <c r="B36" s="30" t="n"/>
      <c r="C36" s="30" t="n"/>
      <c r="D36" s="30" t="n"/>
      <c r="E36" s="30" t="n"/>
      <c r="F36" s="30" t="n"/>
      <c r="G36" s="30" t="n"/>
      <c r="H36" s="30" t="n"/>
      <c r="I36" s="30" t="n"/>
      <c r="J36" s="87" t="n"/>
      <c r="K36" s="88">
        <f>IF(J36="","",INT((TODAY()-J36)/365.25))</f>
        <v/>
      </c>
      <c r="L36" s="30" t="n"/>
      <c r="M36" s="30" t="n"/>
      <c r="N36" s="30" t="n"/>
      <c r="O36" s="30" t="n"/>
      <c r="P36" s="30" t="n"/>
      <c r="Q36" s="30" t="n"/>
      <c r="R36" s="87" t="n"/>
      <c r="S36" s="87" t="n"/>
      <c r="T36" s="30" t="n"/>
      <c r="U36" s="30" t="n"/>
    </row>
    <row r="37">
      <c r="A37" s="30" t="n"/>
      <c r="B37" s="30" t="n"/>
      <c r="C37" s="30" t="n"/>
      <c r="D37" s="30" t="n"/>
      <c r="E37" s="30" t="n"/>
      <c r="F37" s="30" t="n"/>
      <c r="G37" s="30" t="n"/>
      <c r="H37" s="30" t="n"/>
      <c r="I37" s="30" t="n"/>
      <c r="J37" s="87" t="n"/>
      <c r="K37" s="88">
        <f>IF(J37="","",INT((TODAY()-J37)/365.25))</f>
        <v/>
      </c>
      <c r="L37" s="30" t="n"/>
      <c r="M37" s="30" t="n"/>
      <c r="N37" s="30" t="n"/>
      <c r="O37" s="30" t="n"/>
      <c r="P37" s="30" t="n"/>
      <c r="Q37" s="30" t="n"/>
      <c r="R37" s="87" t="n"/>
      <c r="S37" s="87" t="n"/>
      <c r="T37" s="30" t="n"/>
      <c r="U37" s="30" t="n"/>
    </row>
    <row r="38">
      <c r="A38" s="30" t="n"/>
      <c r="B38" s="30" t="n"/>
      <c r="C38" s="30" t="n"/>
      <c r="D38" s="30" t="n"/>
      <c r="E38" s="30" t="n"/>
      <c r="F38" s="30" t="n"/>
      <c r="G38" s="30" t="n"/>
      <c r="H38" s="30" t="n"/>
      <c r="I38" s="30" t="n"/>
      <c r="J38" s="87" t="n"/>
      <c r="K38" s="88">
        <f>IF(J38="","",INT((TODAY()-J38)/365.25))</f>
        <v/>
      </c>
      <c r="L38" s="30" t="n"/>
      <c r="M38" s="30" t="n"/>
      <c r="N38" s="30" t="n"/>
      <c r="O38" s="30" t="n"/>
      <c r="P38" s="30" t="n"/>
      <c r="Q38" s="30" t="n"/>
      <c r="R38" s="87" t="n"/>
      <c r="S38" s="87" t="n"/>
      <c r="T38" s="30" t="n"/>
      <c r="U38" s="30" t="n"/>
    </row>
    <row r="39">
      <c r="A39" s="30" t="n"/>
      <c r="B39" s="30" t="n"/>
      <c r="C39" s="30" t="n"/>
      <c r="D39" s="30" t="n"/>
      <c r="E39" s="30" t="n"/>
      <c r="F39" s="30" t="n"/>
      <c r="G39" s="30" t="n"/>
      <c r="H39" s="30" t="n"/>
      <c r="I39" s="30" t="n"/>
      <c r="J39" s="87" t="n"/>
      <c r="K39" s="88">
        <f>IF(J39="","",INT((TODAY()-J39)/365.25))</f>
        <v/>
      </c>
      <c r="L39" s="30" t="n"/>
      <c r="M39" s="30" t="n"/>
      <c r="N39" s="30" t="n"/>
      <c r="O39" s="30" t="n"/>
      <c r="P39" s="30" t="n"/>
      <c r="Q39" s="30" t="n"/>
      <c r="R39" s="87" t="n"/>
      <c r="S39" s="87" t="n"/>
      <c r="T39" s="30" t="n"/>
      <c r="U39" s="30" t="n"/>
    </row>
    <row r="40">
      <c r="A40" s="30" t="n"/>
      <c r="B40" s="30" t="n"/>
      <c r="C40" s="30" t="n"/>
      <c r="D40" s="30" t="n"/>
      <c r="E40" s="30" t="n"/>
      <c r="F40" s="30" t="n"/>
      <c r="G40" s="30" t="n"/>
      <c r="H40" s="30" t="n"/>
      <c r="I40" s="30" t="n"/>
      <c r="J40" s="87" t="n"/>
      <c r="K40" s="88">
        <f>IF(J40="","",INT((TODAY()-J40)/365.25))</f>
        <v/>
      </c>
      <c r="L40" s="30" t="n"/>
      <c r="M40" s="30" t="n"/>
      <c r="N40" s="30" t="n"/>
      <c r="O40" s="30" t="n"/>
      <c r="P40" s="30" t="n"/>
      <c r="Q40" s="30" t="n"/>
      <c r="R40" s="87" t="n"/>
      <c r="S40" s="87" t="n"/>
      <c r="T40" s="30" t="n"/>
      <c r="U40" s="30" t="n"/>
    </row>
    <row r="41">
      <c r="A41" s="30" t="n"/>
      <c r="B41" s="30" t="n"/>
      <c r="C41" s="30" t="n"/>
      <c r="D41" s="30" t="n"/>
      <c r="E41" s="30" t="n"/>
      <c r="F41" s="30" t="n"/>
      <c r="G41" s="30" t="n"/>
      <c r="H41" s="30" t="n"/>
      <c r="I41" s="30" t="n"/>
      <c r="J41" s="87" t="n"/>
      <c r="K41" s="88">
        <f>IF(J41="","",INT((TODAY()-J41)/365.25))</f>
        <v/>
      </c>
      <c r="L41" s="30" t="n"/>
      <c r="M41" s="30" t="n"/>
      <c r="N41" s="30" t="n"/>
      <c r="O41" s="30" t="n"/>
      <c r="P41" s="30" t="n"/>
      <c r="Q41" s="30" t="n"/>
      <c r="R41" s="87" t="n"/>
      <c r="S41" s="87" t="n"/>
      <c r="T41" s="30" t="n"/>
      <c r="U41" s="30" t="n"/>
    </row>
    <row r="42">
      <c r="A42" s="30" t="n"/>
      <c r="B42" s="30" t="n"/>
      <c r="C42" s="30" t="n"/>
      <c r="D42" s="30" t="n"/>
      <c r="E42" s="30" t="n"/>
      <c r="F42" s="30" t="n"/>
      <c r="G42" s="30" t="n"/>
      <c r="H42" s="30" t="n"/>
      <c r="I42" s="30" t="n"/>
      <c r="J42" s="87" t="n"/>
      <c r="K42" s="88">
        <f>IF(J42="","",INT((TODAY()-J42)/365.25))</f>
        <v/>
      </c>
      <c r="L42" s="30" t="n"/>
      <c r="M42" s="30" t="n"/>
      <c r="N42" s="30" t="n"/>
      <c r="O42" s="30" t="n"/>
      <c r="P42" s="30" t="n"/>
      <c r="Q42" s="30" t="n"/>
      <c r="R42" s="87" t="n"/>
      <c r="S42" s="87" t="n"/>
      <c r="T42" s="30" t="n"/>
      <c r="U42" s="30" t="n"/>
    </row>
    <row r="43">
      <c r="A43" s="30" t="n"/>
      <c r="B43" s="30" t="n"/>
      <c r="C43" s="30" t="n"/>
      <c r="D43" s="30" t="n"/>
      <c r="E43" s="30" t="n"/>
      <c r="F43" s="30" t="n"/>
      <c r="G43" s="30" t="n"/>
      <c r="H43" s="30" t="n"/>
      <c r="I43" s="30" t="n"/>
      <c r="J43" s="87" t="n"/>
      <c r="K43" s="88">
        <f>IF(J43="","",INT((TODAY()-J43)/365.25))</f>
        <v/>
      </c>
      <c r="L43" s="30" t="n"/>
      <c r="M43" s="30" t="n"/>
      <c r="N43" s="30" t="n"/>
      <c r="O43" s="30" t="n"/>
      <c r="P43" s="30" t="n"/>
      <c r="Q43" s="30" t="n"/>
      <c r="R43" s="87" t="n"/>
      <c r="S43" s="87" t="n"/>
      <c r="T43" s="30" t="n"/>
      <c r="U43" s="30" t="n"/>
    </row>
    <row r="44">
      <c r="A44" s="30" t="n"/>
      <c r="B44" s="30" t="n"/>
      <c r="C44" s="30" t="n"/>
      <c r="D44" s="30" t="n"/>
      <c r="E44" s="30" t="n"/>
      <c r="F44" s="30" t="n"/>
      <c r="G44" s="30" t="n"/>
      <c r="H44" s="30" t="n"/>
      <c r="I44" s="30" t="n"/>
      <c r="J44" s="87" t="n"/>
      <c r="K44" s="88">
        <f>IF(J44="","",INT((TODAY()-J44)/365.25))</f>
        <v/>
      </c>
      <c r="L44" s="30" t="n"/>
      <c r="M44" s="30" t="n"/>
      <c r="N44" s="30" t="n"/>
      <c r="O44" s="30" t="n"/>
      <c r="P44" s="30" t="n"/>
      <c r="Q44" s="30" t="n"/>
      <c r="R44" s="87" t="n"/>
      <c r="S44" s="87" t="n"/>
      <c r="T44" s="30" t="n"/>
      <c r="U44" s="30" t="n"/>
    </row>
    <row r="45">
      <c r="A45" s="30" t="n"/>
      <c r="B45" s="30" t="n"/>
      <c r="C45" s="30" t="n"/>
      <c r="D45" s="30" t="n"/>
      <c r="E45" s="30" t="n"/>
      <c r="F45" s="30" t="n"/>
      <c r="G45" s="30" t="n"/>
      <c r="H45" s="30" t="n"/>
      <c r="I45" s="30" t="n"/>
      <c r="J45" s="87" t="n"/>
      <c r="K45" s="88">
        <f>IF(J45="","",INT((TODAY()-J45)/365.25))</f>
        <v/>
      </c>
      <c r="L45" s="30" t="n"/>
      <c r="M45" s="30" t="n"/>
      <c r="N45" s="30" t="n"/>
      <c r="O45" s="30" t="n"/>
      <c r="P45" s="30" t="n"/>
      <c r="Q45" s="30" t="n"/>
      <c r="R45" s="87" t="n"/>
      <c r="S45" s="87" t="n"/>
      <c r="T45" s="30" t="n"/>
      <c r="U45" s="30" t="n"/>
    </row>
    <row r="46">
      <c r="A46" s="30" t="n"/>
      <c r="B46" s="30" t="n"/>
      <c r="C46" s="30" t="n"/>
      <c r="D46" s="30" t="n"/>
      <c r="E46" s="30" t="n"/>
      <c r="F46" s="30" t="n"/>
      <c r="G46" s="30" t="n"/>
      <c r="H46" s="30" t="n"/>
      <c r="I46" s="30" t="n"/>
      <c r="J46" s="87" t="n"/>
      <c r="K46" s="88">
        <f>IF(J46="","",INT((TODAY()-J46)/365.25))</f>
        <v/>
      </c>
      <c r="L46" s="30" t="n"/>
      <c r="M46" s="30" t="n"/>
      <c r="N46" s="30" t="n"/>
      <c r="O46" s="30" t="n"/>
      <c r="P46" s="30" t="n"/>
      <c r="Q46" s="30" t="n"/>
      <c r="R46" s="87" t="n"/>
      <c r="S46" s="87" t="n"/>
      <c r="T46" s="30" t="n"/>
      <c r="U46" s="30" t="n"/>
    </row>
    <row r="47">
      <c r="A47" s="30" t="n"/>
      <c r="B47" s="30" t="n"/>
      <c r="C47" s="30" t="n"/>
      <c r="D47" s="30" t="n"/>
      <c r="E47" s="30" t="n"/>
      <c r="F47" s="30" t="n"/>
      <c r="G47" s="30" t="n"/>
      <c r="H47" s="30" t="n"/>
      <c r="I47" s="30" t="n"/>
      <c r="J47" s="87" t="n"/>
      <c r="K47" s="88">
        <f>IF(J47="","",INT((TODAY()-J47)/365.25))</f>
        <v/>
      </c>
      <c r="L47" s="30" t="n"/>
      <c r="M47" s="30" t="n"/>
      <c r="N47" s="30" t="n"/>
      <c r="O47" s="30" t="n"/>
      <c r="P47" s="30" t="n"/>
      <c r="Q47" s="30" t="n"/>
      <c r="R47" s="87" t="n"/>
      <c r="S47" s="87" t="n"/>
      <c r="T47" s="30" t="n"/>
      <c r="U47" s="30" t="n"/>
    </row>
    <row r="48">
      <c r="A48" s="30" t="n"/>
      <c r="B48" s="30" t="n"/>
      <c r="C48" s="30" t="n"/>
      <c r="D48" s="30" t="n"/>
      <c r="E48" s="30" t="n"/>
      <c r="F48" s="30" t="n"/>
      <c r="G48" s="30" t="n"/>
      <c r="H48" s="30" t="n"/>
      <c r="I48" s="30" t="n"/>
      <c r="J48" s="87" t="n"/>
      <c r="K48" s="88">
        <f>IF(J48="","",INT((TODAY()-J48)/365.25))</f>
        <v/>
      </c>
      <c r="L48" s="30" t="n"/>
      <c r="M48" s="30" t="n"/>
      <c r="N48" s="30" t="n"/>
      <c r="O48" s="30" t="n"/>
      <c r="P48" s="30" t="n"/>
      <c r="Q48" s="30" t="n"/>
      <c r="R48" s="87" t="n"/>
      <c r="S48" s="87" t="n"/>
      <c r="T48" s="30" t="n"/>
      <c r="U48" s="30" t="n"/>
    </row>
    <row r="49">
      <c r="A49" s="30" t="n"/>
      <c r="B49" s="30" t="n"/>
      <c r="C49" s="30" t="n"/>
      <c r="D49" s="30" t="n"/>
      <c r="E49" s="30" t="n"/>
      <c r="F49" s="30" t="n"/>
      <c r="G49" s="30" t="n"/>
      <c r="H49" s="30" t="n"/>
      <c r="I49" s="30" t="n"/>
      <c r="J49" s="87" t="n"/>
      <c r="K49" s="88">
        <f>IF(J49="","",INT((TODAY()-J49)/365.25))</f>
        <v/>
      </c>
      <c r="L49" s="30" t="n"/>
      <c r="M49" s="30" t="n"/>
      <c r="N49" s="30" t="n"/>
      <c r="O49" s="30" t="n"/>
      <c r="P49" s="30" t="n"/>
      <c r="Q49" s="30" t="n"/>
      <c r="R49" s="87" t="n"/>
      <c r="S49" s="87" t="n"/>
      <c r="T49" s="30" t="n"/>
      <c r="U49" s="30" t="n"/>
    </row>
    <row r="50">
      <c r="A50" s="30" t="n"/>
      <c r="B50" s="30" t="n"/>
      <c r="C50" s="30" t="n"/>
      <c r="D50" s="30" t="n"/>
      <c r="E50" s="30" t="n"/>
      <c r="F50" s="30" t="n"/>
      <c r="G50" s="30" t="n"/>
      <c r="H50" s="30" t="n"/>
      <c r="I50" s="30" t="n"/>
      <c r="J50" s="87" t="n"/>
      <c r="K50" s="88">
        <f>IF(J50="","",INT((TODAY()-J50)/365.25))</f>
        <v/>
      </c>
      <c r="L50" s="30" t="n"/>
      <c r="M50" s="30" t="n"/>
      <c r="N50" s="30" t="n"/>
      <c r="O50" s="30" t="n"/>
      <c r="P50" s="30" t="n"/>
      <c r="Q50" s="30" t="n"/>
      <c r="R50" s="87" t="n"/>
      <c r="S50" s="87" t="n"/>
      <c r="T50" s="30" t="n"/>
      <c r="U50" s="30" t="n"/>
    </row>
    <row r="51">
      <c r="A51" s="30" t="n"/>
      <c r="B51" s="30" t="n"/>
      <c r="C51" s="30" t="n"/>
      <c r="D51" s="30" t="n"/>
      <c r="E51" s="30" t="n"/>
      <c r="F51" s="30" t="n"/>
      <c r="G51" s="30" t="n"/>
      <c r="H51" s="30" t="n"/>
      <c r="I51" s="30" t="n"/>
      <c r="J51" s="87" t="n"/>
      <c r="K51" s="88">
        <f>IF(J51="","",INT((TODAY()-J51)/365.25))</f>
        <v/>
      </c>
      <c r="L51" s="30" t="n"/>
      <c r="M51" s="30" t="n"/>
      <c r="N51" s="30" t="n"/>
      <c r="O51" s="30" t="n"/>
      <c r="P51" s="30" t="n"/>
      <c r="Q51" s="30" t="n"/>
      <c r="R51" s="87" t="n"/>
      <c r="S51" s="87" t="n"/>
      <c r="T51" s="30" t="n"/>
      <c r="U51" s="30" t="n"/>
    </row>
    <row r="52">
      <c r="A52" s="30" t="n"/>
      <c r="B52" s="30" t="n"/>
      <c r="C52" s="30" t="n"/>
      <c r="D52" s="30" t="n"/>
      <c r="E52" s="30" t="n"/>
      <c r="F52" s="30" t="n"/>
      <c r="G52" s="30" t="n"/>
      <c r="H52" s="30" t="n"/>
      <c r="I52" s="30" t="n"/>
      <c r="J52" s="87" t="n"/>
      <c r="K52" s="88">
        <f>IF(J52="","",INT((TODAY()-J52)/365.25))</f>
        <v/>
      </c>
      <c r="L52" s="30" t="n"/>
      <c r="M52" s="30" t="n"/>
      <c r="N52" s="30" t="n"/>
      <c r="O52" s="30" t="n"/>
      <c r="P52" s="30" t="n"/>
      <c r="Q52" s="30" t="n"/>
      <c r="R52" s="87" t="n"/>
      <c r="S52" s="87" t="n"/>
      <c r="T52" s="30" t="n"/>
      <c r="U52" s="30" t="n"/>
    </row>
    <row r="53">
      <c r="A53" s="30" t="n"/>
      <c r="B53" s="30" t="n"/>
      <c r="C53" s="30" t="n"/>
      <c r="D53" s="30" t="n"/>
      <c r="E53" s="30" t="n"/>
      <c r="F53" s="30" t="n"/>
      <c r="G53" s="30" t="n"/>
      <c r="H53" s="30" t="n"/>
      <c r="I53" s="30" t="n"/>
      <c r="J53" s="87" t="n"/>
      <c r="K53" s="88">
        <f>IF(J53="","",INT((TODAY()-J53)/365.25))</f>
        <v/>
      </c>
      <c r="L53" s="30" t="n"/>
      <c r="M53" s="30" t="n"/>
      <c r="N53" s="30" t="n"/>
      <c r="O53" s="30" t="n"/>
      <c r="P53" s="30" t="n"/>
      <c r="Q53" s="30" t="n"/>
      <c r="R53" s="87" t="n"/>
      <c r="S53" s="87" t="n"/>
      <c r="T53" s="30" t="n"/>
      <c r="U53" s="30" t="n"/>
    </row>
    <row r="54">
      <c r="A54" s="30" t="n"/>
      <c r="B54" s="30" t="n"/>
      <c r="C54" s="30" t="n"/>
      <c r="D54" s="30" t="n"/>
      <c r="E54" s="30" t="n"/>
      <c r="F54" s="30" t="n"/>
      <c r="G54" s="30" t="n"/>
      <c r="H54" s="30" t="n"/>
      <c r="I54" s="30" t="n"/>
      <c r="J54" s="87" t="n"/>
      <c r="K54" s="88">
        <f>IF(J54="","",INT((TODAY()-J54)/365.25))</f>
        <v/>
      </c>
      <c r="L54" s="30" t="n"/>
      <c r="M54" s="30" t="n"/>
      <c r="N54" s="30" t="n"/>
      <c r="O54" s="30" t="n"/>
      <c r="P54" s="30" t="n"/>
      <c r="Q54" s="30" t="n"/>
      <c r="R54" s="87" t="n"/>
      <c r="S54" s="87" t="n"/>
      <c r="T54" s="30" t="n"/>
      <c r="U54" s="30" t="n"/>
    </row>
    <row r="55">
      <c r="A55" s="30" t="n"/>
      <c r="B55" s="30" t="n"/>
      <c r="C55" s="30" t="n"/>
      <c r="D55" s="30" t="n"/>
      <c r="E55" s="30" t="n"/>
      <c r="F55" s="30" t="n"/>
      <c r="G55" s="30" t="n"/>
      <c r="H55" s="30" t="n"/>
      <c r="I55" s="30" t="n"/>
      <c r="J55" s="87" t="n"/>
      <c r="K55" s="88">
        <f>IF(J55="","",INT((TODAY()-J55)/365.25))</f>
        <v/>
      </c>
      <c r="L55" s="30" t="n"/>
      <c r="M55" s="30" t="n"/>
      <c r="N55" s="30" t="n"/>
      <c r="O55" s="30" t="n"/>
      <c r="P55" s="30" t="n"/>
      <c r="Q55" s="30" t="n"/>
      <c r="R55" s="87" t="n"/>
      <c r="S55" s="87" t="n"/>
      <c r="T55" s="30" t="n"/>
      <c r="U55" s="30" t="n"/>
    </row>
    <row r="56">
      <c r="A56" s="30" t="n"/>
      <c r="B56" s="30" t="n"/>
      <c r="C56" s="30" t="n"/>
      <c r="D56" s="30" t="n"/>
      <c r="E56" s="30" t="n"/>
      <c r="F56" s="30" t="n"/>
      <c r="G56" s="30" t="n"/>
      <c r="H56" s="30" t="n"/>
      <c r="I56" s="30" t="n"/>
      <c r="J56" s="87" t="n"/>
      <c r="K56" s="88">
        <f>IF(J56="","",INT((TODAY()-J56)/365.25))</f>
        <v/>
      </c>
      <c r="L56" s="30" t="n"/>
      <c r="M56" s="30" t="n"/>
      <c r="N56" s="30" t="n"/>
      <c r="O56" s="30" t="n"/>
      <c r="P56" s="30" t="n"/>
      <c r="Q56" s="30" t="n"/>
      <c r="R56" s="87" t="n"/>
      <c r="S56" s="87" t="n"/>
      <c r="T56" s="30" t="n"/>
      <c r="U56" s="30" t="n"/>
    </row>
    <row r="57">
      <c r="A57" s="30" t="n"/>
      <c r="B57" s="30" t="n"/>
      <c r="C57" s="30" t="n"/>
      <c r="D57" s="30" t="n"/>
      <c r="E57" s="30" t="n"/>
      <c r="F57" s="30" t="n"/>
      <c r="G57" s="30" t="n"/>
      <c r="H57" s="30" t="n"/>
      <c r="I57" s="30" t="n"/>
      <c r="J57" s="87" t="n"/>
      <c r="K57" s="88">
        <f>IF(J57="","",INT((TODAY()-J57)/365.25))</f>
        <v/>
      </c>
      <c r="L57" s="30" t="n"/>
      <c r="M57" s="30" t="n"/>
      <c r="N57" s="30" t="n"/>
      <c r="O57" s="30" t="n"/>
      <c r="P57" s="30" t="n"/>
      <c r="Q57" s="30" t="n"/>
      <c r="R57" s="87" t="n"/>
      <c r="S57" s="87" t="n"/>
      <c r="T57" s="30" t="n"/>
      <c r="U57" s="30" t="n"/>
    </row>
    <row r="58">
      <c r="A58" s="30" t="n"/>
      <c r="B58" s="30" t="n"/>
      <c r="C58" s="30" t="n"/>
      <c r="D58" s="30" t="n"/>
      <c r="E58" s="30" t="n"/>
      <c r="F58" s="30" t="n"/>
      <c r="G58" s="30" t="n"/>
      <c r="H58" s="30" t="n"/>
      <c r="I58" s="30" t="n"/>
      <c r="J58" s="87" t="n"/>
      <c r="K58" s="88">
        <f>IF(J58="","",INT((TODAY()-J58)/365.25))</f>
        <v/>
      </c>
      <c r="L58" s="30" t="n"/>
      <c r="M58" s="30" t="n"/>
      <c r="N58" s="30" t="n"/>
      <c r="O58" s="30" t="n"/>
      <c r="P58" s="30" t="n"/>
      <c r="Q58" s="30" t="n"/>
      <c r="R58" s="87" t="n"/>
      <c r="S58" s="87" t="n"/>
      <c r="T58" s="30" t="n"/>
      <c r="U58" s="30" t="n"/>
    </row>
    <row r="59">
      <c r="A59" s="30" t="n"/>
      <c r="B59" s="30" t="n"/>
      <c r="C59" s="30" t="n"/>
      <c r="D59" s="30" t="n"/>
      <c r="E59" s="30" t="n"/>
      <c r="F59" s="30" t="n"/>
      <c r="G59" s="30" t="n"/>
      <c r="H59" s="30" t="n"/>
      <c r="I59" s="30" t="n"/>
      <c r="J59" s="87" t="n"/>
      <c r="K59" s="88">
        <f>IF(J59="","",INT((TODAY()-J59)/365.25))</f>
        <v/>
      </c>
      <c r="L59" s="30" t="n"/>
      <c r="M59" s="30" t="n"/>
      <c r="N59" s="30" t="n"/>
      <c r="O59" s="30" t="n"/>
      <c r="P59" s="30" t="n"/>
      <c r="Q59" s="30" t="n"/>
      <c r="R59" s="87" t="n"/>
      <c r="S59" s="87" t="n"/>
      <c r="T59" s="30" t="n"/>
      <c r="U59" s="30" t="n"/>
    </row>
    <row r="60">
      <c r="A60" s="30" t="n"/>
      <c r="B60" s="30" t="n"/>
      <c r="C60" s="30" t="n"/>
      <c r="D60" s="30" t="n"/>
      <c r="E60" s="30" t="n"/>
      <c r="F60" s="30" t="n"/>
      <c r="G60" s="30" t="n"/>
      <c r="H60" s="30" t="n"/>
      <c r="I60" s="30" t="n"/>
      <c r="J60" s="87" t="n"/>
      <c r="K60" s="88">
        <f>IF(J60="","",INT((TODAY()-J60)/365.25))</f>
        <v/>
      </c>
      <c r="L60" s="30" t="n"/>
      <c r="M60" s="30" t="n"/>
      <c r="N60" s="30" t="n"/>
      <c r="O60" s="30" t="n"/>
      <c r="P60" s="30" t="n"/>
      <c r="Q60" s="30" t="n"/>
      <c r="R60" s="87" t="n"/>
      <c r="S60" s="87" t="n"/>
      <c r="T60" s="30" t="n"/>
      <c r="U60" s="30" t="n"/>
    </row>
    <row r="61">
      <c r="A61" s="30" t="n"/>
      <c r="B61" s="30" t="n"/>
      <c r="C61" s="30" t="n"/>
      <c r="D61" s="30" t="n"/>
      <c r="E61" s="30" t="n"/>
      <c r="F61" s="30" t="n"/>
      <c r="G61" s="30" t="n"/>
      <c r="H61" s="30" t="n"/>
      <c r="I61" s="30" t="n"/>
      <c r="J61" s="87" t="n"/>
      <c r="K61" s="88">
        <f>IF(J61="","",INT((TODAY()-J61)/365.25))</f>
        <v/>
      </c>
      <c r="L61" s="30" t="n"/>
      <c r="M61" s="30" t="n"/>
      <c r="N61" s="30" t="n"/>
      <c r="O61" s="30" t="n"/>
      <c r="P61" s="30" t="n"/>
      <c r="Q61" s="30" t="n"/>
      <c r="R61" s="87" t="n"/>
      <c r="S61" s="87" t="n"/>
      <c r="T61" s="30" t="n"/>
      <c r="U61" s="30" t="n"/>
    </row>
    <row r="62">
      <c r="A62" s="30" t="n"/>
      <c r="B62" s="30" t="n"/>
      <c r="C62" s="30" t="n"/>
      <c r="D62" s="30" t="n"/>
      <c r="E62" s="30" t="n"/>
      <c r="F62" s="30" t="n"/>
      <c r="G62" s="30" t="n"/>
      <c r="H62" s="30" t="n"/>
      <c r="I62" s="30" t="n"/>
      <c r="J62" s="87" t="n"/>
      <c r="K62" s="88">
        <f>IF(J62="","",INT((TODAY()-J62)/365.25))</f>
        <v/>
      </c>
      <c r="L62" s="30" t="n"/>
      <c r="M62" s="30" t="n"/>
      <c r="N62" s="30" t="n"/>
      <c r="O62" s="30" t="n"/>
      <c r="P62" s="30" t="n"/>
      <c r="Q62" s="30" t="n"/>
      <c r="R62" s="87" t="n"/>
      <c r="S62" s="87" t="n"/>
      <c r="T62" s="30" t="n"/>
      <c r="U62" s="30" t="n"/>
    </row>
    <row r="63">
      <c r="A63" s="30" t="n"/>
      <c r="B63" s="30" t="n"/>
      <c r="C63" s="30" t="n"/>
      <c r="D63" s="30" t="n"/>
      <c r="E63" s="30" t="n"/>
      <c r="F63" s="30" t="n"/>
      <c r="G63" s="30" t="n"/>
      <c r="H63" s="30" t="n"/>
      <c r="I63" s="30" t="n"/>
      <c r="J63" s="87" t="n"/>
      <c r="K63" s="88">
        <f>IF(J63="","",INT((TODAY()-J63)/365.25))</f>
        <v/>
      </c>
      <c r="L63" s="30" t="n"/>
      <c r="M63" s="30" t="n"/>
      <c r="N63" s="30" t="n"/>
      <c r="O63" s="30" t="n"/>
      <c r="P63" s="30" t="n"/>
      <c r="Q63" s="30" t="n"/>
      <c r="R63" s="87" t="n"/>
      <c r="S63" s="87" t="n"/>
      <c r="T63" s="30" t="n"/>
      <c r="U63" s="30" t="n"/>
    </row>
    <row r="64">
      <c r="A64" s="30" t="n"/>
      <c r="B64" s="30" t="n"/>
      <c r="C64" s="30" t="n"/>
      <c r="D64" s="30" t="n"/>
      <c r="E64" s="30" t="n"/>
      <c r="F64" s="30" t="n"/>
      <c r="G64" s="30" t="n"/>
      <c r="H64" s="30" t="n"/>
      <c r="I64" s="30" t="n"/>
      <c r="J64" s="87" t="n"/>
      <c r="K64" s="88">
        <f>IF(J64="","",INT((TODAY()-J64)/365.25))</f>
        <v/>
      </c>
      <c r="L64" s="30" t="n"/>
      <c r="M64" s="30" t="n"/>
      <c r="N64" s="30" t="n"/>
      <c r="O64" s="30" t="n"/>
      <c r="P64" s="30" t="n"/>
      <c r="Q64" s="30" t="n"/>
      <c r="R64" s="87" t="n"/>
      <c r="S64" s="87" t="n"/>
      <c r="T64" s="30" t="n"/>
      <c r="U64" s="30" t="n"/>
    </row>
    <row r="65">
      <c r="A65" s="30" t="n"/>
      <c r="B65" s="30" t="n"/>
      <c r="C65" s="30" t="n"/>
      <c r="D65" s="30" t="n"/>
      <c r="E65" s="30" t="n"/>
      <c r="F65" s="30" t="n"/>
      <c r="G65" s="30" t="n"/>
      <c r="H65" s="30" t="n"/>
      <c r="I65" s="30" t="n"/>
      <c r="J65" s="87" t="n"/>
      <c r="K65" s="88">
        <f>IF(J65="","",INT((TODAY()-J65)/365.25))</f>
        <v/>
      </c>
      <c r="L65" s="30" t="n"/>
      <c r="M65" s="30" t="n"/>
      <c r="N65" s="30" t="n"/>
      <c r="O65" s="30" t="n"/>
      <c r="P65" s="30" t="n"/>
      <c r="Q65" s="30" t="n"/>
      <c r="R65" s="87" t="n"/>
      <c r="S65" s="87" t="n"/>
      <c r="T65" s="30" t="n"/>
      <c r="U65" s="30" t="n"/>
    </row>
    <row r="66">
      <c r="A66" s="30" t="n"/>
      <c r="B66" s="30" t="n"/>
      <c r="C66" s="30" t="n"/>
      <c r="D66" s="30" t="n"/>
      <c r="E66" s="30" t="n"/>
      <c r="F66" s="30" t="n"/>
      <c r="G66" s="30" t="n"/>
      <c r="H66" s="30" t="n"/>
      <c r="I66" s="30" t="n"/>
      <c r="J66" s="87" t="n"/>
      <c r="K66" s="88">
        <f>IF(J66="","",INT((TODAY()-J66)/365.25))</f>
        <v/>
      </c>
      <c r="L66" s="30" t="n"/>
      <c r="M66" s="30" t="n"/>
      <c r="N66" s="30" t="n"/>
      <c r="O66" s="30" t="n"/>
      <c r="P66" s="30" t="n"/>
      <c r="Q66" s="30" t="n"/>
      <c r="R66" s="87" t="n"/>
      <c r="S66" s="87" t="n"/>
      <c r="T66" s="30" t="n"/>
      <c r="U66" s="30" t="n"/>
    </row>
    <row r="67">
      <c r="A67" s="30" t="n"/>
      <c r="B67" s="30" t="n"/>
      <c r="C67" s="30" t="n"/>
      <c r="D67" s="30" t="n"/>
      <c r="E67" s="30" t="n"/>
      <c r="F67" s="30" t="n"/>
      <c r="G67" s="30" t="n"/>
      <c r="H67" s="30" t="n"/>
      <c r="I67" s="30" t="n"/>
      <c r="J67" s="87" t="n"/>
      <c r="K67" s="88">
        <f>IF(J67="","",INT((TODAY()-J67)/365.25))</f>
        <v/>
      </c>
      <c r="L67" s="30" t="n"/>
      <c r="M67" s="30" t="n"/>
      <c r="N67" s="30" t="n"/>
      <c r="O67" s="30" t="n"/>
      <c r="P67" s="30" t="n"/>
      <c r="Q67" s="30" t="n"/>
      <c r="R67" s="87" t="n"/>
      <c r="S67" s="87" t="n"/>
      <c r="T67" s="30" t="n"/>
      <c r="U67" s="30" t="n"/>
    </row>
    <row r="68">
      <c r="A68" s="30" t="n"/>
      <c r="B68" s="30" t="n"/>
      <c r="C68" s="30" t="n"/>
      <c r="D68" s="30" t="n"/>
      <c r="E68" s="30" t="n"/>
      <c r="F68" s="30" t="n"/>
      <c r="G68" s="30" t="n"/>
      <c r="H68" s="30" t="n"/>
      <c r="I68" s="30" t="n"/>
      <c r="J68" s="87" t="n"/>
      <c r="K68" s="88">
        <f>IF(J68="","",INT((TODAY()-J68)/365.25))</f>
        <v/>
      </c>
      <c r="L68" s="30" t="n"/>
      <c r="M68" s="30" t="n"/>
      <c r="N68" s="30" t="n"/>
      <c r="O68" s="30" t="n"/>
      <c r="P68" s="30" t="n"/>
      <c r="Q68" s="30" t="n"/>
      <c r="R68" s="87" t="n"/>
      <c r="S68" s="87" t="n"/>
      <c r="T68" s="30" t="n"/>
      <c r="U68" s="30" t="n"/>
    </row>
    <row r="69">
      <c r="A69" s="30" t="n"/>
      <c r="B69" s="30" t="n"/>
      <c r="C69" s="30" t="n"/>
      <c r="D69" s="30" t="n"/>
      <c r="E69" s="30" t="n"/>
      <c r="F69" s="30" t="n"/>
      <c r="G69" s="30" t="n"/>
      <c r="H69" s="30" t="n"/>
      <c r="I69" s="30" t="n"/>
      <c r="J69" s="87" t="n"/>
      <c r="K69" s="88">
        <f>IF(J69="","",INT((TODAY()-J69)/365.25))</f>
        <v/>
      </c>
      <c r="L69" s="30" t="n"/>
      <c r="M69" s="30" t="n"/>
      <c r="N69" s="30" t="n"/>
      <c r="O69" s="30" t="n"/>
      <c r="P69" s="30" t="n"/>
      <c r="Q69" s="30" t="n"/>
      <c r="R69" s="87" t="n"/>
      <c r="S69" s="87" t="n"/>
      <c r="T69" s="30" t="n"/>
      <c r="U69" s="30" t="n"/>
    </row>
    <row r="70">
      <c r="A70" s="30" t="n"/>
      <c r="B70" s="30" t="n"/>
      <c r="C70" s="30" t="n"/>
      <c r="D70" s="30" t="n"/>
      <c r="E70" s="30" t="n"/>
      <c r="F70" s="30" t="n"/>
      <c r="G70" s="30" t="n"/>
      <c r="H70" s="30" t="n"/>
      <c r="I70" s="30" t="n"/>
      <c r="J70" s="87" t="n"/>
      <c r="K70" s="88">
        <f>IF(J70="","",INT((TODAY()-J70)/365.25))</f>
        <v/>
      </c>
      <c r="L70" s="30" t="n"/>
      <c r="M70" s="30" t="n"/>
      <c r="N70" s="30" t="n"/>
      <c r="O70" s="30" t="n"/>
      <c r="P70" s="30" t="n"/>
      <c r="Q70" s="30" t="n"/>
      <c r="R70" s="87" t="n"/>
      <c r="S70" s="87" t="n"/>
      <c r="T70" s="30" t="n"/>
      <c r="U70" s="30" t="n"/>
    </row>
    <row r="71">
      <c r="A71" s="30" t="n"/>
      <c r="B71" s="30" t="n"/>
      <c r="C71" s="30" t="n"/>
      <c r="D71" s="30" t="n"/>
      <c r="E71" s="30" t="n"/>
      <c r="F71" s="30" t="n"/>
      <c r="G71" s="30" t="n"/>
      <c r="H71" s="30" t="n"/>
      <c r="I71" s="30" t="n"/>
      <c r="J71" s="87" t="n"/>
      <c r="K71" s="88">
        <f>IF(J71="","",INT((TODAY()-J71)/365.25))</f>
        <v/>
      </c>
      <c r="L71" s="30" t="n"/>
      <c r="M71" s="30" t="n"/>
      <c r="N71" s="30" t="n"/>
      <c r="O71" s="30" t="n"/>
      <c r="P71" s="30" t="n"/>
      <c r="Q71" s="30" t="n"/>
      <c r="R71" s="87" t="n"/>
      <c r="S71" s="87" t="n"/>
      <c r="T71" s="30" t="n"/>
      <c r="U71" s="30" t="n"/>
    </row>
    <row r="72">
      <c r="A72" s="30" t="n"/>
      <c r="B72" s="30" t="n"/>
      <c r="C72" s="30" t="n"/>
      <c r="D72" s="30" t="n"/>
      <c r="E72" s="30" t="n"/>
      <c r="F72" s="30" t="n"/>
      <c r="G72" s="30" t="n"/>
      <c r="H72" s="30" t="n"/>
      <c r="I72" s="30" t="n"/>
      <c r="J72" s="87" t="n"/>
      <c r="K72" s="88">
        <f>IF(J72="","",INT((TODAY()-J72)/365.25))</f>
        <v/>
      </c>
      <c r="L72" s="30" t="n"/>
      <c r="M72" s="30" t="n"/>
      <c r="N72" s="30" t="n"/>
      <c r="O72" s="30" t="n"/>
      <c r="P72" s="30" t="n"/>
      <c r="Q72" s="30" t="n"/>
      <c r="R72" s="87" t="n"/>
      <c r="S72" s="87" t="n"/>
      <c r="T72" s="30" t="n"/>
      <c r="U72" s="30" t="n"/>
    </row>
    <row r="73">
      <c r="A73" s="30" t="n"/>
      <c r="B73" s="30" t="n"/>
      <c r="C73" s="30" t="n"/>
      <c r="D73" s="30" t="n"/>
      <c r="E73" s="30" t="n"/>
      <c r="F73" s="30" t="n"/>
      <c r="G73" s="30" t="n"/>
      <c r="H73" s="30" t="n"/>
      <c r="I73" s="30" t="n"/>
      <c r="J73" s="87" t="n"/>
      <c r="K73" s="88">
        <f>IF(J73="","",INT((TODAY()-J73)/365.25))</f>
        <v/>
      </c>
      <c r="L73" s="30" t="n"/>
      <c r="M73" s="30" t="n"/>
      <c r="N73" s="30" t="n"/>
      <c r="O73" s="30" t="n"/>
      <c r="P73" s="30" t="n"/>
      <c r="Q73" s="30" t="n"/>
      <c r="R73" s="87" t="n"/>
      <c r="S73" s="87" t="n"/>
      <c r="T73" s="30" t="n"/>
      <c r="U73" s="30" t="n"/>
    </row>
    <row r="74">
      <c r="A74" s="30" t="n"/>
      <c r="B74" s="30" t="n"/>
      <c r="C74" s="30" t="n"/>
      <c r="D74" s="30" t="n"/>
      <c r="E74" s="30" t="n"/>
      <c r="F74" s="30" t="n"/>
      <c r="G74" s="30" t="n"/>
      <c r="H74" s="30" t="n"/>
      <c r="I74" s="30" t="n"/>
      <c r="J74" s="87" t="n"/>
      <c r="K74" s="88">
        <f>IF(J74="","",INT((TODAY()-J74)/365.25))</f>
        <v/>
      </c>
      <c r="L74" s="30" t="n"/>
      <c r="M74" s="30" t="n"/>
      <c r="N74" s="30" t="n"/>
      <c r="O74" s="30" t="n"/>
      <c r="P74" s="30" t="n"/>
      <c r="Q74" s="30" t="n"/>
      <c r="R74" s="87" t="n"/>
      <c r="S74" s="87" t="n"/>
      <c r="T74" s="30" t="n"/>
      <c r="U74" s="30" t="n"/>
    </row>
    <row r="75">
      <c r="A75" s="30" t="n"/>
      <c r="B75" s="30" t="n"/>
      <c r="C75" s="30" t="n"/>
      <c r="D75" s="30" t="n"/>
      <c r="E75" s="30" t="n"/>
      <c r="F75" s="30" t="n"/>
      <c r="G75" s="30" t="n"/>
      <c r="H75" s="30" t="n"/>
      <c r="I75" s="30" t="n"/>
      <c r="J75" s="87" t="n"/>
      <c r="K75" s="88">
        <f>IF(J75="","",INT((TODAY()-J75)/365.25))</f>
        <v/>
      </c>
      <c r="L75" s="30" t="n"/>
      <c r="M75" s="30" t="n"/>
      <c r="N75" s="30" t="n"/>
      <c r="O75" s="30" t="n"/>
      <c r="P75" s="30" t="n"/>
      <c r="Q75" s="30" t="n"/>
      <c r="R75" s="87" t="n"/>
      <c r="S75" s="87" t="n"/>
      <c r="T75" s="30" t="n"/>
      <c r="U75" s="30" t="n"/>
    </row>
    <row r="76">
      <c r="A76" s="30" t="n"/>
      <c r="B76" s="30" t="n"/>
      <c r="C76" s="30" t="n"/>
      <c r="D76" s="30" t="n"/>
      <c r="E76" s="30" t="n"/>
      <c r="F76" s="30" t="n"/>
      <c r="G76" s="30" t="n"/>
      <c r="H76" s="30" t="n"/>
      <c r="I76" s="30" t="n"/>
      <c r="J76" s="87" t="n"/>
      <c r="K76" s="88">
        <f>IF(J76="","",INT((TODAY()-J76)/365.25))</f>
        <v/>
      </c>
      <c r="L76" s="30" t="n"/>
      <c r="M76" s="30" t="n"/>
      <c r="N76" s="30" t="n"/>
      <c r="O76" s="30" t="n"/>
      <c r="P76" s="30" t="n"/>
      <c r="Q76" s="30" t="n"/>
      <c r="R76" s="87" t="n"/>
      <c r="S76" s="87" t="n"/>
      <c r="T76" s="30" t="n"/>
      <c r="U76" s="30" t="n"/>
    </row>
    <row r="77">
      <c r="A77" s="30" t="n"/>
      <c r="B77" s="30" t="n"/>
      <c r="C77" s="30" t="n"/>
      <c r="D77" s="30" t="n"/>
      <c r="E77" s="30" t="n"/>
      <c r="F77" s="30" t="n"/>
      <c r="G77" s="30" t="n"/>
      <c r="H77" s="30" t="n"/>
      <c r="I77" s="30" t="n"/>
      <c r="J77" s="87" t="n"/>
      <c r="K77" s="88">
        <f>IF(J77="","",INT((TODAY()-J77)/365.25))</f>
        <v/>
      </c>
      <c r="L77" s="30" t="n"/>
      <c r="M77" s="30" t="n"/>
      <c r="N77" s="30" t="n"/>
      <c r="O77" s="30" t="n"/>
      <c r="P77" s="30" t="n"/>
      <c r="Q77" s="30" t="n"/>
      <c r="R77" s="87" t="n"/>
      <c r="S77" s="87" t="n"/>
      <c r="T77" s="30" t="n"/>
      <c r="U77" s="30" t="n"/>
    </row>
    <row r="78">
      <c r="A78" s="30" t="n"/>
      <c r="B78" s="30" t="n"/>
      <c r="C78" s="30" t="n"/>
      <c r="D78" s="30" t="n"/>
      <c r="E78" s="30" t="n"/>
      <c r="F78" s="30" t="n"/>
      <c r="G78" s="30" t="n"/>
      <c r="H78" s="30" t="n"/>
      <c r="I78" s="30" t="n"/>
      <c r="J78" s="87" t="n"/>
      <c r="K78" s="88">
        <f>IF(J78="","",INT((TODAY()-J78)/365.25))</f>
        <v/>
      </c>
      <c r="L78" s="30" t="n"/>
      <c r="M78" s="30" t="n"/>
      <c r="N78" s="30" t="n"/>
      <c r="O78" s="30" t="n"/>
      <c r="P78" s="30" t="n"/>
      <c r="Q78" s="30" t="n"/>
      <c r="R78" s="87" t="n"/>
      <c r="S78" s="87" t="n"/>
      <c r="T78" s="30" t="n"/>
      <c r="U78" s="30" t="n"/>
    </row>
    <row r="79">
      <c r="A79" s="30" t="n"/>
      <c r="B79" s="30" t="n"/>
      <c r="C79" s="30" t="n"/>
      <c r="D79" s="30" t="n"/>
      <c r="E79" s="30" t="n"/>
      <c r="F79" s="30" t="n"/>
      <c r="G79" s="30" t="n"/>
      <c r="H79" s="30" t="n"/>
      <c r="I79" s="30" t="n"/>
      <c r="J79" s="87" t="n"/>
      <c r="K79" s="88">
        <f>IF(J79="","",INT((TODAY()-J79)/365.25))</f>
        <v/>
      </c>
      <c r="L79" s="30" t="n"/>
      <c r="M79" s="30" t="n"/>
      <c r="N79" s="30" t="n"/>
      <c r="O79" s="30" t="n"/>
      <c r="P79" s="30" t="n"/>
      <c r="Q79" s="30" t="n"/>
      <c r="R79" s="87" t="n"/>
      <c r="S79" s="87" t="n"/>
      <c r="T79" s="30" t="n"/>
      <c r="U79" s="30" t="n"/>
    </row>
    <row r="80">
      <c r="A80" s="30" t="n"/>
      <c r="B80" s="30" t="n"/>
      <c r="C80" s="30" t="n"/>
      <c r="D80" s="30" t="n"/>
      <c r="E80" s="30" t="n"/>
      <c r="F80" s="30" t="n"/>
      <c r="G80" s="30" t="n"/>
      <c r="H80" s="30" t="n"/>
      <c r="I80" s="30" t="n"/>
      <c r="J80" s="87" t="n"/>
      <c r="K80" s="88">
        <f>IF(J80="","",INT((TODAY()-J80)/365.25))</f>
        <v/>
      </c>
      <c r="L80" s="30" t="n"/>
      <c r="M80" s="30" t="n"/>
      <c r="N80" s="30" t="n"/>
      <c r="O80" s="30" t="n"/>
      <c r="P80" s="30" t="n"/>
      <c r="Q80" s="30" t="n"/>
      <c r="R80" s="87" t="n"/>
      <c r="S80" s="87" t="n"/>
      <c r="T80" s="30" t="n"/>
      <c r="U80" s="30" t="n"/>
    </row>
    <row r="81">
      <c r="A81" s="30" t="n"/>
      <c r="B81" s="30" t="n"/>
      <c r="C81" s="30" t="n"/>
      <c r="D81" s="30" t="n"/>
      <c r="E81" s="30" t="n"/>
      <c r="F81" s="30" t="n"/>
      <c r="G81" s="30" t="n"/>
      <c r="H81" s="30" t="n"/>
      <c r="I81" s="30" t="n"/>
      <c r="J81" s="87" t="n"/>
      <c r="K81" s="88">
        <f>IF(J81="","",INT((TODAY()-J81)/365.25))</f>
        <v/>
      </c>
      <c r="L81" s="30" t="n"/>
      <c r="M81" s="30" t="n"/>
      <c r="N81" s="30" t="n"/>
      <c r="O81" s="30" t="n"/>
      <c r="P81" s="30" t="n"/>
      <c r="Q81" s="30" t="n"/>
      <c r="R81" s="87" t="n"/>
      <c r="S81" s="87" t="n"/>
      <c r="T81" s="30" t="n"/>
      <c r="U81" s="30" t="n"/>
    </row>
    <row r="82">
      <c r="A82" s="30" t="n"/>
      <c r="B82" s="30" t="n"/>
      <c r="C82" s="30" t="n"/>
      <c r="D82" s="30" t="n"/>
      <c r="E82" s="30" t="n"/>
      <c r="F82" s="30" t="n"/>
      <c r="G82" s="30" t="n"/>
      <c r="H82" s="30" t="n"/>
      <c r="I82" s="30" t="n"/>
      <c r="J82" s="87" t="n"/>
      <c r="K82" s="88">
        <f>IF(J82="","",INT((TODAY()-J82)/365.25))</f>
        <v/>
      </c>
      <c r="L82" s="30" t="n"/>
      <c r="M82" s="30" t="n"/>
      <c r="N82" s="30" t="n"/>
      <c r="O82" s="30" t="n"/>
      <c r="P82" s="30" t="n"/>
      <c r="Q82" s="30" t="n"/>
      <c r="R82" s="87" t="n"/>
      <c r="S82" s="87" t="n"/>
      <c r="T82" s="30" t="n"/>
      <c r="U82" s="30" t="n"/>
    </row>
    <row r="83">
      <c r="A83" s="30" t="n"/>
      <c r="B83" s="30" t="n"/>
      <c r="C83" s="30" t="n"/>
      <c r="D83" s="30" t="n"/>
      <c r="E83" s="30" t="n"/>
      <c r="F83" s="30" t="n"/>
      <c r="G83" s="30" t="n"/>
      <c r="H83" s="30" t="n"/>
      <c r="I83" s="30" t="n"/>
      <c r="J83" s="87" t="n"/>
      <c r="K83" s="88">
        <f>IF(J83="","",INT((TODAY()-J83)/365.25))</f>
        <v/>
      </c>
      <c r="L83" s="30" t="n"/>
      <c r="M83" s="30" t="n"/>
      <c r="N83" s="30" t="n"/>
      <c r="O83" s="30" t="n"/>
      <c r="P83" s="30" t="n"/>
      <c r="Q83" s="30" t="n"/>
      <c r="R83" s="87" t="n"/>
      <c r="S83" s="87" t="n"/>
      <c r="T83" s="30" t="n"/>
      <c r="U83" s="30" t="n"/>
    </row>
    <row r="84">
      <c r="A84" s="30" t="n"/>
      <c r="B84" s="30" t="n"/>
      <c r="C84" s="30" t="n"/>
      <c r="D84" s="30" t="n"/>
      <c r="E84" s="30" t="n"/>
      <c r="F84" s="30" t="n"/>
      <c r="G84" s="30" t="n"/>
      <c r="H84" s="30" t="n"/>
      <c r="I84" s="30" t="n"/>
      <c r="J84" s="87" t="n"/>
      <c r="K84" s="88">
        <f>IF(J84="","",INT((TODAY()-J84)/365.25))</f>
        <v/>
      </c>
      <c r="L84" s="30" t="n"/>
      <c r="M84" s="30" t="n"/>
      <c r="N84" s="30" t="n"/>
      <c r="O84" s="30" t="n"/>
      <c r="P84" s="30" t="n"/>
      <c r="Q84" s="30" t="n"/>
      <c r="R84" s="87" t="n"/>
      <c r="S84" s="87" t="n"/>
      <c r="T84" s="30" t="n"/>
      <c r="U84" s="30" t="n"/>
    </row>
    <row r="85">
      <c r="A85" s="30" t="n"/>
      <c r="B85" s="30" t="n"/>
      <c r="C85" s="30" t="n"/>
      <c r="D85" s="30" t="n"/>
      <c r="E85" s="30" t="n"/>
      <c r="F85" s="30" t="n"/>
      <c r="G85" s="30" t="n"/>
      <c r="H85" s="30" t="n"/>
      <c r="I85" s="30" t="n"/>
      <c r="J85" s="87" t="n"/>
      <c r="K85" s="88">
        <f>IF(J85="","",INT((TODAY()-J85)/365.25))</f>
        <v/>
      </c>
      <c r="L85" s="30" t="n"/>
      <c r="M85" s="30" t="n"/>
      <c r="N85" s="30" t="n"/>
      <c r="O85" s="30" t="n"/>
      <c r="P85" s="30" t="n"/>
      <c r="Q85" s="30" t="n"/>
      <c r="R85" s="87" t="n"/>
      <c r="S85" s="87" t="n"/>
      <c r="T85" s="30" t="n"/>
      <c r="U85" s="30" t="n"/>
    </row>
    <row r="86">
      <c r="A86" s="30" t="n"/>
      <c r="B86" s="30" t="n"/>
      <c r="C86" s="30" t="n"/>
      <c r="D86" s="30" t="n"/>
      <c r="E86" s="30" t="n"/>
      <c r="F86" s="30" t="n"/>
      <c r="G86" s="30" t="n"/>
      <c r="H86" s="30" t="n"/>
      <c r="I86" s="30" t="n"/>
      <c r="J86" s="87" t="n"/>
      <c r="K86" s="88">
        <f>IF(J86="","",INT((TODAY()-J86)/365.25))</f>
        <v/>
      </c>
      <c r="L86" s="30" t="n"/>
      <c r="M86" s="30" t="n"/>
      <c r="N86" s="30" t="n"/>
      <c r="O86" s="30" t="n"/>
      <c r="P86" s="30" t="n"/>
      <c r="Q86" s="30" t="n"/>
      <c r="R86" s="87" t="n"/>
      <c r="S86" s="87" t="n"/>
      <c r="T86" s="30" t="n"/>
      <c r="U86" s="30" t="n"/>
    </row>
    <row r="87">
      <c r="A87" s="30" t="n"/>
      <c r="B87" s="30" t="n"/>
      <c r="C87" s="30" t="n"/>
      <c r="D87" s="30" t="n"/>
      <c r="E87" s="30" t="n"/>
      <c r="F87" s="30" t="n"/>
      <c r="G87" s="30" t="n"/>
      <c r="H87" s="30" t="n"/>
      <c r="I87" s="30" t="n"/>
      <c r="J87" s="87" t="n"/>
      <c r="K87" s="88">
        <f>IF(J87="","",INT((TODAY()-J87)/365.25))</f>
        <v/>
      </c>
      <c r="L87" s="30" t="n"/>
      <c r="M87" s="30" t="n"/>
      <c r="N87" s="30" t="n"/>
      <c r="O87" s="30" t="n"/>
      <c r="P87" s="30" t="n"/>
      <c r="Q87" s="30" t="n"/>
      <c r="R87" s="87" t="n"/>
      <c r="S87" s="87" t="n"/>
      <c r="T87" s="30" t="n"/>
      <c r="U87" s="30" t="n"/>
    </row>
    <row r="88">
      <c r="A88" s="30" t="n"/>
      <c r="B88" s="30" t="n"/>
      <c r="C88" s="30" t="n"/>
      <c r="D88" s="30" t="n"/>
      <c r="E88" s="30" t="n"/>
      <c r="F88" s="30" t="n"/>
      <c r="G88" s="30" t="n"/>
      <c r="H88" s="30" t="n"/>
      <c r="I88" s="30" t="n"/>
      <c r="J88" s="87" t="n"/>
      <c r="K88" s="88">
        <f>IF(J88="","",INT((TODAY()-J88)/365.25))</f>
        <v/>
      </c>
      <c r="L88" s="30" t="n"/>
      <c r="M88" s="30" t="n"/>
      <c r="N88" s="30" t="n"/>
      <c r="O88" s="30" t="n"/>
      <c r="P88" s="30" t="n"/>
      <c r="Q88" s="30" t="n"/>
      <c r="R88" s="87" t="n"/>
      <c r="S88" s="87" t="n"/>
      <c r="T88" s="30" t="n"/>
      <c r="U88" s="30" t="n"/>
    </row>
    <row r="89">
      <c r="A89" s="30" t="n"/>
      <c r="B89" s="30" t="n"/>
      <c r="C89" s="30" t="n"/>
      <c r="D89" s="30" t="n"/>
      <c r="E89" s="30" t="n"/>
      <c r="F89" s="30" t="n"/>
      <c r="G89" s="30" t="n"/>
      <c r="H89" s="30" t="n"/>
      <c r="I89" s="30" t="n"/>
      <c r="J89" s="87" t="n"/>
      <c r="K89" s="88">
        <f>IF(J89="","",INT((TODAY()-J89)/365.25))</f>
        <v/>
      </c>
      <c r="L89" s="30" t="n"/>
      <c r="M89" s="30" t="n"/>
      <c r="N89" s="30" t="n"/>
      <c r="O89" s="30" t="n"/>
      <c r="P89" s="30" t="n"/>
      <c r="Q89" s="30" t="n"/>
      <c r="R89" s="87" t="n"/>
      <c r="S89" s="87" t="n"/>
      <c r="T89" s="30" t="n"/>
      <c r="U89" s="30" t="n"/>
    </row>
    <row r="90">
      <c r="A90" s="30" t="n"/>
      <c r="B90" s="30" t="n"/>
      <c r="C90" s="30" t="n"/>
      <c r="D90" s="30" t="n"/>
      <c r="E90" s="30" t="n"/>
      <c r="F90" s="30" t="n"/>
      <c r="G90" s="30" t="n"/>
      <c r="H90" s="30" t="n"/>
      <c r="I90" s="30" t="n"/>
      <c r="J90" s="87" t="n"/>
      <c r="K90" s="88">
        <f>IF(J90="","",INT((TODAY()-J90)/365.25))</f>
        <v/>
      </c>
      <c r="L90" s="30" t="n"/>
      <c r="M90" s="30" t="n"/>
      <c r="N90" s="30" t="n"/>
      <c r="O90" s="30" t="n"/>
      <c r="P90" s="30" t="n"/>
      <c r="Q90" s="30" t="n"/>
      <c r="R90" s="87" t="n"/>
      <c r="S90" s="87" t="n"/>
      <c r="T90" s="30" t="n"/>
      <c r="U90" s="30" t="n"/>
    </row>
    <row r="91">
      <c r="A91" s="30" t="n"/>
      <c r="B91" s="30" t="n"/>
      <c r="C91" s="30" t="n"/>
      <c r="D91" s="30" t="n"/>
      <c r="E91" s="30" t="n"/>
      <c r="F91" s="30" t="n"/>
      <c r="G91" s="30" t="n"/>
      <c r="H91" s="30" t="n"/>
      <c r="I91" s="30" t="n"/>
      <c r="J91" s="87" t="n"/>
      <c r="K91" s="88">
        <f>IF(J91="","",INT((TODAY()-J91)/365.25))</f>
        <v/>
      </c>
      <c r="L91" s="30" t="n"/>
      <c r="M91" s="30" t="n"/>
      <c r="N91" s="30" t="n"/>
      <c r="O91" s="30" t="n"/>
      <c r="P91" s="30" t="n"/>
      <c r="Q91" s="30" t="n"/>
      <c r="R91" s="87" t="n"/>
      <c r="S91" s="87" t="n"/>
      <c r="T91" s="30" t="n"/>
      <c r="U91" s="30" t="n"/>
    </row>
    <row r="92">
      <c r="A92" s="30" t="n"/>
      <c r="B92" s="30" t="n"/>
      <c r="C92" s="30" t="n"/>
      <c r="D92" s="30" t="n"/>
      <c r="E92" s="30" t="n"/>
      <c r="F92" s="30" t="n"/>
      <c r="G92" s="30" t="n"/>
      <c r="H92" s="30" t="n"/>
      <c r="I92" s="30" t="n"/>
      <c r="J92" s="87" t="n"/>
      <c r="K92" s="88">
        <f>IF(J92="","",INT((TODAY()-J92)/365.25))</f>
        <v/>
      </c>
      <c r="L92" s="30" t="n"/>
      <c r="M92" s="30" t="n"/>
      <c r="N92" s="30" t="n"/>
      <c r="O92" s="30" t="n"/>
      <c r="P92" s="30" t="n"/>
      <c r="Q92" s="30" t="n"/>
      <c r="R92" s="87" t="n"/>
      <c r="S92" s="87" t="n"/>
      <c r="T92" s="30" t="n"/>
      <c r="U92" s="30" t="n"/>
    </row>
    <row r="93">
      <c r="A93" s="30" t="n"/>
      <c r="B93" s="30" t="n"/>
      <c r="C93" s="30" t="n"/>
      <c r="D93" s="30" t="n"/>
      <c r="E93" s="30" t="n"/>
      <c r="F93" s="30" t="n"/>
      <c r="G93" s="30" t="n"/>
      <c r="H93" s="30" t="n"/>
      <c r="I93" s="30" t="n"/>
      <c r="J93" s="87" t="n"/>
      <c r="K93" s="88">
        <f>IF(J93="","",INT((TODAY()-J93)/365.25))</f>
        <v/>
      </c>
      <c r="L93" s="30" t="n"/>
      <c r="M93" s="30" t="n"/>
      <c r="N93" s="30" t="n"/>
      <c r="O93" s="30" t="n"/>
      <c r="P93" s="30" t="n"/>
      <c r="Q93" s="30" t="n"/>
      <c r="R93" s="87" t="n"/>
      <c r="S93" s="87" t="n"/>
      <c r="T93" s="30" t="n"/>
      <c r="U93" s="30" t="n"/>
    </row>
    <row r="94">
      <c r="A94" s="30" t="n"/>
      <c r="B94" s="30" t="n"/>
      <c r="C94" s="30" t="n"/>
      <c r="D94" s="30" t="n"/>
      <c r="E94" s="30" t="n"/>
      <c r="F94" s="30" t="n"/>
      <c r="G94" s="30" t="n"/>
      <c r="H94" s="30" t="n"/>
      <c r="I94" s="30" t="n"/>
      <c r="J94" s="87" t="n"/>
      <c r="K94" s="88">
        <f>IF(J94="","",INT((TODAY()-J94)/365.25))</f>
        <v/>
      </c>
      <c r="L94" s="30" t="n"/>
      <c r="M94" s="30" t="n"/>
      <c r="N94" s="30" t="n"/>
      <c r="O94" s="30" t="n"/>
      <c r="P94" s="30" t="n"/>
      <c r="Q94" s="30" t="n"/>
      <c r="R94" s="87" t="n"/>
      <c r="S94" s="87" t="n"/>
      <c r="T94" s="30" t="n"/>
      <c r="U94" s="30" t="n"/>
    </row>
    <row r="95">
      <c r="A95" s="30" t="n"/>
      <c r="B95" s="30" t="n"/>
      <c r="C95" s="30" t="n"/>
      <c r="D95" s="30" t="n"/>
      <c r="E95" s="30" t="n"/>
      <c r="F95" s="30" t="n"/>
      <c r="G95" s="30" t="n"/>
      <c r="H95" s="30" t="n"/>
      <c r="I95" s="30" t="n"/>
      <c r="J95" s="87" t="n"/>
      <c r="K95" s="88">
        <f>IF(J95="","",INT((TODAY()-J95)/365.25))</f>
        <v/>
      </c>
      <c r="L95" s="30" t="n"/>
      <c r="M95" s="30" t="n"/>
      <c r="N95" s="30" t="n"/>
      <c r="O95" s="30" t="n"/>
      <c r="P95" s="30" t="n"/>
      <c r="Q95" s="30" t="n"/>
      <c r="R95" s="87" t="n"/>
      <c r="S95" s="87" t="n"/>
      <c r="T95" s="30" t="n"/>
      <c r="U95" s="30" t="n"/>
    </row>
    <row r="96">
      <c r="A96" s="30" t="n"/>
      <c r="B96" s="30" t="n"/>
      <c r="C96" s="30" t="n"/>
      <c r="D96" s="30" t="n"/>
      <c r="E96" s="30" t="n"/>
      <c r="F96" s="30" t="n"/>
      <c r="G96" s="30" t="n"/>
      <c r="H96" s="30" t="n"/>
      <c r="I96" s="30" t="n"/>
      <c r="J96" s="87" t="n"/>
      <c r="K96" s="88">
        <f>IF(J96="","",INT((TODAY()-J96)/365.25))</f>
        <v/>
      </c>
      <c r="L96" s="30" t="n"/>
      <c r="M96" s="30" t="n"/>
      <c r="N96" s="30" t="n"/>
      <c r="O96" s="30" t="n"/>
      <c r="P96" s="30" t="n"/>
      <c r="Q96" s="30" t="n"/>
      <c r="R96" s="87" t="n"/>
      <c r="S96" s="87" t="n"/>
      <c r="T96" s="30" t="n"/>
      <c r="U96" s="30" t="n"/>
    </row>
    <row r="97">
      <c r="A97" s="30" t="n"/>
      <c r="B97" s="30" t="n"/>
      <c r="C97" s="30" t="n"/>
      <c r="D97" s="30" t="n"/>
      <c r="E97" s="30" t="n"/>
      <c r="F97" s="30" t="n"/>
      <c r="G97" s="30" t="n"/>
      <c r="H97" s="30" t="n"/>
      <c r="I97" s="30" t="n"/>
      <c r="J97" s="87" t="n"/>
      <c r="K97" s="88">
        <f>IF(J97="","",INT((TODAY()-J97)/365.25))</f>
        <v/>
      </c>
      <c r="L97" s="30" t="n"/>
      <c r="M97" s="30" t="n"/>
      <c r="N97" s="30" t="n"/>
      <c r="O97" s="30" t="n"/>
      <c r="P97" s="30" t="n"/>
      <c r="Q97" s="30" t="n"/>
      <c r="R97" s="87" t="n"/>
      <c r="S97" s="87" t="n"/>
      <c r="T97" s="30" t="n"/>
      <c r="U97" s="30" t="n"/>
    </row>
    <row r="98">
      <c r="A98" s="30" t="n"/>
      <c r="B98" s="30" t="n"/>
      <c r="C98" s="30" t="n"/>
      <c r="D98" s="30" t="n"/>
      <c r="E98" s="30" t="n"/>
      <c r="F98" s="30" t="n"/>
      <c r="G98" s="30" t="n"/>
      <c r="H98" s="30" t="n"/>
      <c r="I98" s="30" t="n"/>
      <c r="J98" s="87" t="n"/>
      <c r="K98" s="88">
        <f>IF(J98="","",INT((TODAY()-J98)/365.25))</f>
        <v/>
      </c>
      <c r="L98" s="30" t="n"/>
      <c r="M98" s="30" t="n"/>
      <c r="N98" s="30" t="n"/>
      <c r="O98" s="30" t="n"/>
      <c r="P98" s="30" t="n"/>
      <c r="Q98" s="30" t="n"/>
      <c r="R98" s="87" t="n"/>
      <c r="S98" s="87" t="n"/>
      <c r="T98" s="30" t="n"/>
      <c r="U98" s="30" t="n"/>
    </row>
    <row r="99">
      <c r="A99" s="30" t="n"/>
      <c r="B99" s="30" t="n"/>
      <c r="C99" s="30" t="n"/>
      <c r="D99" s="30" t="n"/>
      <c r="E99" s="30" t="n"/>
      <c r="F99" s="30" t="n"/>
      <c r="G99" s="30" t="n"/>
      <c r="H99" s="30" t="n"/>
      <c r="I99" s="30" t="n"/>
      <c r="J99" s="87" t="n"/>
      <c r="K99" s="88">
        <f>IF(J99="","",INT((TODAY()-J99)/365.25))</f>
        <v/>
      </c>
      <c r="L99" s="30" t="n"/>
      <c r="M99" s="30" t="n"/>
      <c r="N99" s="30" t="n"/>
      <c r="O99" s="30" t="n"/>
      <c r="P99" s="30" t="n"/>
      <c r="Q99" s="30" t="n"/>
      <c r="R99" s="87" t="n"/>
      <c r="S99" s="87" t="n"/>
      <c r="T99" s="30" t="n"/>
      <c r="U99" s="30" t="n"/>
    </row>
    <row r="100">
      <c r="A100" s="30" t="n"/>
      <c r="B100" s="30" t="n"/>
      <c r="C100" s="30" t="n"/>
      <c r="D100" s="30" t="n"/>
      <c r="E100" s="30" t="n"/>
      <c r="F100" s="30" t="n"/>
      <c r="G100" s="30" t="n"/>
      <c r="H100" s="30" t="n"/>
      <c r="I100" s="30" t="n"/>
      <c r="J100" s="87" t="n"/>
      <c r="K100" s="88">
        <f>IF(J100="","",INT((TODAY()-J100)/365.25))</f>
        <v/>
      </c>
      <c r="L100" s="30" t="n"/>
      <c r="M100" s="30" t="n"/>
      <c r="N100" s="30" t="n"/>
      <c r="O100" s="30" t="n"/>
      <c r="P100" s="30" t="n"/>
      <c r="Q100" s="30" t="n"/>
      <c r="R100" s="87" t="n"/>
      <c r="S100" s="87" t="n"/>
      <c r="T100" s="30" t="n"/>
      <c r="U100" s="30" t="n"/>
    </row>
    <row r="101">
      <c r="A101" s="30" t="n"/>
      <c r="B101" s="30" t="n"/>
      <c r="C101" s="30" t="n"/>
      <c r="D101" s="30" t="n"/>
      <c r="E101" s="30" t="n"/>
      <c r="F101" s="30" t="n"/>
      <c r="G101" s="30" t="n"/>
      <c r="H101" s="30" t="n"/>
      <c r="I101" s="30" t="n"/>
      <c r="J101" s="87" t="n"/>
      <c r="K101" s="88">
        <f>IF(J101="","",INT((TODAY()-J101)/365.25))</f>
        <v/>
      </c>
      <c r="L101" s="30" t="n"/>
      <c r="M101" s="30" t="n"/>
      <c r="N101" s="30" t="n"/>
      <c r="O101" s="30" t="n"/>
      <c r="P101" s="30" t="n"/>
      <c r="Q101" s="30" t="n"/>
      <c r="R101" s="87" t="n"/>
      <c r="S101" s="87" t="n"/>
      <c r="T101" s="30" t="n"/>
      <c r="U101" s="30" t="n"/>
    </row>
    <row r="102">
      <c r="A102" s="30" t="n"/>
      <c r="B102" s="30" t="n"/>
      <c r="C102" s="30" t="n"/>
      <c r="D102" s="30" t="n"/>
      <c r="E102" s="30" t="n"/>
      <c r="F102" s="30" t="n"/>
      <c r="G102" s="30" t="n"/>
      <c r="H102" s="30" t="n"/>
      <c r="I102" s="30" t="n"/>
      <c r="J102" s="87" t="n"/>
      <c r="K102" s="88">
        <f>IF(J102="","",INT((TODAY()-J102)/365.25))</f>
        <v/>
      </c>
      <c r="L102" s="30" t="n"/>
      <c r="M102" s="30" t="n"/>
      <c r="N102" s="30" t="n"/>
      <c r="O102" s="30" t="n"/>
      <c r="P102" s="30" t="n"/>
      <c r="Q102" s="30" t="n"/>
      <c r="R102" s="87" t="n"/>
      <c r="S102" s="87" t="n"/>
      <c r="T102" s="30" t="n"/>
      <c r="U102" s="30" t="n"/>
    </row>
    <row r="103">
      <c r="A103" s="30" t="n"/>
      <c r="B103" s="30" t="n"/>
      <c r="C103" s="30" t="n"/>
      <c r="D103" s="30" t="n"/>
      <c r="E103" s="30" t="n"/>
      <c r="F103" s="30" t="n"/>
      <c r="G103" s="30" t="n"/>
      <c r="H103" s="30" t="n"/>
      <c r="I103" s="30" t="n"/>
      <c r="J103" s="87" t="n"/>
      <c r="K103" s="88">
        <f>IF(J103="","",INT((TODAY()-J103)/365.25))</f>
        <v/>
      </c>
      <c r="L103" s="30" t="n"/>
      <c r="M103" s="30" t="n"/>
      <c r="N103" s="30" t="n"/>
      <c r="O103" s="30" t="n"/>
      <c r="P103" s="30" t="n"/>
      <c r="Q103" s="30" t="n"/>
      <c r="R103" s="87" t="n"/>
      <c r="S103" s="87" t="n"/>
      <c r="T103" s="30" t="n"/>
      <c r="U103" s="30" t="n"/>
    </row>
    <row r="104">
      <c r="A104" s="30" t="n"/>
      <c r="B104" s="30" t="n"/>
      <c r="C104" s="30" t="n"/>
      <c r="D104" s="30" t="n"/>
      <c r="E104" s="30" t="n"/>
      <c r="F104" s="30" t="n"/>
      <c r="G104" s="30" t="n"/>
      <c r="H104" s="30" t="n"/>
      <c r="I104" s="30" t="n"/>
      <c r="J104" s="87" t="n"/>
      <c r="K104" s="88">
        <f>IF(J104="","",INT((TODAY()-J104)/365.25))</f>
        <v/>
      </c>
      <c r="L104" s="30" t="n"/>
      <c r="M104" s="30" t="n"/>
      <c r="N104" s="30" t="n"/>
      <c r="O104" s="30" t="n"/>
      <c r="P104" s="30" t="n"/>
      <c r="Q104" s="30" t="n"/>
      <c r="R104" s="87" t="n"/>
      <c r="S104" s="87" t="n"/>
      <c r="T104" s="30" t="n"/>
      <c r="U104" s="30" t="n"/>
    </row>
    <row r="105">
      <c r="A105" s="30" t="n"/>
      <c r="B105" s="30" t="n"/>
      <c r="C105" s="30" t="n"/>
      <c r="D105" s="30" t="n"/>
      <c r="E105" s="30" t="n"/>
      <c r="F105" s="30" t="n"/>
      <c r="G105" s="30" t="n"/>
      <c r="H105" s="30" t="n"/>
      <c r="I105" s="30" t="n"/>
      <c r="J105" s="87" t="n"/>
      <c r="K105" s="88">
        <f>IF(J105="","",INT((TODAY()-J105)/365.25))</f>
        <v/>
      </c>
      <c r="L105" s="30" t="n"/>
      <c r="M105" s="30" t="n"/>
      <c r="N105" s="30" t="n"/>
      <c r="O105" s="30" t="n"/>
      <c r="P105" s="30" t="n"/>
      <c r="Q105" s="30" t="n"/>
      <c r="R105" s="87" t="n"/>
      <c r="S105" s="87" t="n"/>
      <c r="T105" s="30" t="n"/>
      <c r="U105" s="30" t="n"/>
    </row>
    <row r="106">
      <c r="A106" s="30" t="n"/>
      <c r="B106" s="30" t="n"/>
      <c r="C106" s="30" t="n"/>
      <c r="D106" s="30" t="n"/>
      <c r="E106" s="30" t="n"/>
      <c r="F106" s="30" t="n"/>
      <c r="G106" s="30" t="n"/>
      <c r="H106" s="30" t="n"/>
      <c r="I106" s="30" t="n"/>
      <c r="J106" s="87" t="n"/>
      <c r="K106" s="88">
        <f>IF(J106="","",INT((TODAY()-J106)/365.25))</f>
        <v/>
      </c>
      <c r="L106" s="30" t="n"/>
      <c r="M106" s="30" t="n"/>
      <c r="N106" s="30" t="n"/>
      <c r="O106" s="30" t="n"/>
      <c r="P106" s="30" t="n"/>
      <c r="Q106" s="30" t="n"/>
      <c r="R106" s="87" t="n"/>
      <c r="S106" s="87" t="n"/>
      <c r="T106" s="30" t="n"/>
      <c r="U106" s="30" t="n"/>
    </row>
    <row r="107">
      <c r="A107" s="30" t="n"/>
      <c r="B107" s="30" t="n"/>
      <c r="C107" s="30" t="n"/>
      <c r="D107" s="30" t="n"/>
      <c r="E107" s="30" t="n"/>
      <c r="F107" s="30" t="n"/>
      <c r="G107" s="30" t="n"/>
      <c r="H107" s="30" t="n"/>
      <c r="I107" s="30" t="n"/>
      <c r="J107" s="87" t="n"/>
      <c r="K107" s="88">
        <f>IF(J107="","",INT((TODAY()-J107)/365.25))</f>
        <v/>
      </c>
      <c r="L107" s="30" t="n"/>
      <c r="M107" s="30" t="n"/>
      <c r="N107" s="30" t="n"/>
      <c r="O107" s="30" t="n"/>
      <c r="P107" s="30" t="n"/>
      <c r="Q107" s="30" t="n"/>
      <c r="R107" s="87" t="n"/>
      <c r="S107" s="87" t="n"/>
      <c r="T107" s="30" t="n"/>
      <c r="U107" s="30" t="n"/>
    </row>
    <row r="108">
      <c r="A108" s="30" t="n"/>
      <c r="B108" s="30" t="n"/>
      <c r="C108" s="30" t="n"/>
      <c r="D108" s="30" t="n"/>
      <c r="E108" s="30" t="n"/>
      <c r="F108" s="30" t="n"/>
      <c r="G108" s="30" t="n"/>
      <c r="H108" s="30" t="n"/>
      <c r="I108" s="30" t="n"/>
      <c r="J108" s="87" t="n"/>
      <c r="K108" s="88">
        <f>IF(J108="","",INT((TODAY()-J108)/365.25))</f>
        <v/>
      </c>
      <c r="L108" s="30" t="n"/>
      <c r="M108" s="30" t="n"/>
      <c r="N108" s="30" t="n"/>
      <c r="O108" s="30" t="n"/>
      <c r="P108" s="30" t="n"/>
      <c r="Q108" s="30" t="n"/>
      <c r="R108" s="87" t="n"/>
      <c r="S108" s="87" t="n"/>
      <c r="T108" s="30" t="n"/>
      <c r="U108" s="30" t="n"/>
    </row>
    <row r="109">
      <c r="A109" s="30" t="n"/>
      <c r="B109" s="30" t="n"/>
      <c r="C109" s="30" t="n"/>
      <c r="D109" s="30" t="n"/>
      <c r="E109" s="30" t="n"/>
      <c r="F109" s="30" t="n"/>
      <c r="G109" s="30" t="n"/>
      <c r="H109" s="30" t="n"/>
      <c r="I109" s="30" t="n"/>
      <c r="J109" s="87" t="n"/>
      <c r="K109" s="88">
        <f>IF(J109="","",INT((TODAY()-J109)/365.25))</f>
        <v/>
      </c>
      <c r="L109" s="30" t="n"/>
      <c r="M109" s="30" t="n"/>
      <c r="N109" s="30" t="n"/>
      <c r="O109" s="30" t="n"/>
      <c r="P109" s="30" t="n"/>
      <c r="Q109" s="30" t="n"/>
      <c r="R109" s="87" t="n"/>
      <c r="S109" s="87" t="n"/>
      <c r="T109" s="30" t="n"/>
      <c r="U109" s="30" t="n"/>
    </row>
    <row r="110">
      <c r="A110" s="30" t="n"/>
      <c r="B110" s="30" t="n"/>
      <c r="C110" s="30" t="n"/>
      <c r="D110" s="30" t="n"/>
      <c r="E110" s="30" t="n"/>
      <c r="F110" s="30" t="n"/>
      <c r="G110" s="30" t="n"/>
      <c r="H110" s="30" t="n"/>
      <c r="I110" s="30" t="n"/>
      <c r="J110" s="87" t="n"/>
      <c r="K110" s="88">
        <f>IF(J110="","",INT((TODAY()-J110)/365.25))</f>
        <v/>
      </c>
      <c r="L110" s="30" t="n"/>
      <c r="M110" s="30" t="n"/>
      <c r="N110" s="30" t="n"/>
      <c r="O110" s="30" t="n"/>
      <c r="P110" s="30" t="n"/>
      <c r="Q110" s="30" t="n"/>
      <c r="R110" s="87" t="n"/>
      <c r="S110" s="87" t="n"/>
      <c r="T110" s="30" t="n"/>
      <c r="U110" s="30" t="n"/>
    </row>
    <row r="111">
      <c r="A111" s="30" t="n"/>
      <c r="B111" s="30" t="n"/>
      <c r="C111" s="30" t="n"/>
      <c r="D111" s="30" t="n"/>
      <c r="E111" s="30" t="n"/>
      <c r="F111" s="30" t="n"/>
      <c r="G111" s="30" t="n"/>
      <c r="H111" s="30" t="n"/>
      <c r="I111" s="30" t="n"/>
      <c r="J111" s="87" t="n"/>
      <c r="K111" s="88">
        <f>IF(J111="","",INT((TODAY()-J111)/365.25))</f>
        <v/>
      </c>
      <c r="L111" s="30" t="n"/>
      <c r="M111" s="30" t="n"/>
      <c r="N111" s="30" t="n"/>
      <c r="O111" s="30" t="n"/>
      <c r="P111" s="30" t="n"/>
      <c r="Q111" s="30" t="n"/>
      <c r="R111" s="87" t="n"/>
      <c r="S111" s="87" t="n"/>
      <c r="T111" s="30" t="n"/>
      <c r="U111" s="30" t="n"/>
    </row>
    <row r="112">
      <c r="A112" s="30" t="n"/>
      <c r="B112" s="30" t="n"/>
      <c r="C112" s="30" t="n"/>
      <c r="D112" s="30" t="n"/>
      <c r="E112" s="30" t="n"/>
      <c r="F112" s="30" t="n"/>
      <c r="G112" s="30" t="n"/>
      <c r="H112" s="30" t="n"/>
      <c r="I112" s="30" t="n"/>
      <c r="J112" s="87" t="n"/>
      <c r="K112" s="88">
        <f>IF(J112="","",INT((TODAY()-J112)/365.25))</f>
        <v/>
      </c>
      <c r="L112" s="30" t="n"/>
      <c r="M112" s="30" t="n"/>
      <c r="N112" s="30" t="n"/>
      <c r="O112" s="30" t="n"/>
      <c r="P112" s="30" t="n"/>
      <c r="Q112" s="30" t="n"/>
      <c r="R112" s="87" t="n"/>
      <c r="S112" s="87" t="n"/>
      <c r="T112" s="30" t="n"/>
      <c r="U112" s="30" t="n"/>
    </row>
    <row r="113">
      <c r="A113" s="30" t="n"/>
      <c r="B113" s="30" t="n"/>
      <c r="C113" s="30" t="n"/>
      <c r="D113" s="30" t="n"/>
      <c r="E113" s="30" t="n"/>
      <c r="F113" s="30" t="n"/>
      <c r="G113" s="30" t="n"/>
      <c r="H113" s="30" t="n"/>
      <c r="I113" s="30" t="n"/>
      <c r="J113" s="87" t="n"/>
      <c r="K113" s="88">
        <f>IF(J113="","",INT((TODAY()-J113)/365.25))</f>
        <v/>
      </c>
      <c r="L113" s="30" t="n"/>
      <c r="M113" s="30" t="n"/>
      <c r="N113" s="30" t="n"/>
      <c r="O113" s="30" t="n"/>
      <c r="P113" s="30" t="n"/>
      <c r="Q113" s="30" t="n"/>
      <c r="R113" s="87" t="n"/>
      <c r="S113" s="87" t="n"/>
      <c r="T113" s="30" t="n"/>
      <c r="U113" s="30" t="n"/>
    </row>
    <row r="114">
      <c r="A114" s="30" t="n"/>
      <c r="B114" s="30" t="n"/>
      <c r="C114" s="30" t="n"/>
      <c r="D114" s="30" t="n"/>
      <c r="E114" s="30" t="n"/>
      <c r="F114" s="30" t="n"/>
      <c r="G114" s="30" t="n"/>
      <c r="H114" s="30" t="n"/>
      <c r="I114" s="30" t="n"/>
      <c r="J114" s="87" t="n"/>
      <c r="K114" s="88">
        <f>IF(J114="","",INT((TODAY()-J114)/365.25))</f>
        <v/>
      </c>
      <c r="L114" s="30" t="n"/>
      <c r="M114" s="30" t="n"/>
      <c r="N114" s="30" t="n"/>
      <c r="O114" s="30" t="n"/>
      <c r="P114" s="30" t="n"/>
      <c r="Q114" s="30" t="n"/>
      <c r="R114" s="87" t="n"/>
      <c r="S114" s="87" t="n"/>
      <c r="T114" s="30" t="n"/>
      <c r="U114" s="30" t="n"/>
    </row>
    <row r="115">
      <c r="A115" s="30" t="n"/>
      <c r="B115" s="30" t="n"/>
      <c r="C115" s="30" t="n"/>
      <c r="D115" s="30" t="n"/>
      <c r="E115" s="30" t="n"/>
      <c r="F115" s="30" t="n"/>
      <c r="G115" s="30" t="n"/>
      <c r="H115" s="30" t="n"/>
      <c r="I115" s="30" t="n"/>
      <c r="J115" s="87" t="n"/>
      <c r="K115" s="88">
        <f>IF(J115="","",INT((TODAY()-J115)/365.25))</f>
        <v/>
      </c>
      <c r="L115" s="30" t="n"/>
      <c r="M115" s="30" t="n"/>
      <c r="N115" s="30" t="n"/>
      <c r="O115" s="30" t="n"/>
      <c r="P115" s="30" t="n"/>
      <c r="Q115" s="30" t="n"/>
      <c r="R115" s="87" t="n"/>
      <c r="S115" s="87" t="n"/>
      <c r="T115" s="30" t="n"/>
      <c r="U115" s="30" t="n"/>
    </row>
    <row r="116">
      <c r="A116" s="30" t="n"/>
      <c r="B116" s="30" t="n"/>
      <c r="C116" s="30" t="n"/>
      <c r="D116" s="30" t="n"/>
      <c r="E116" s="30" t="n"/>
      <c r="F116" s="30" t="n"/>
      <c r="G116" s="30" t="n"/>
      <c r="H116" s="30" t="n"/>
      <c r="I116" s="30" t="n"/>
      <c r="J116" s="87" t="n"/>
      <c r="K116" s="88">
        <f>IF(J116="","",INT((TODAY()-J116)/365.25))</f>
        <v/>
      </c>
      <c r="L116" s="30" t="n"/>
      <c r="M116" s="30" t="n"/>
      <c r="N116" s="30" t="n"/>
      <c r="O116" s="30" t="n"/>
      <c r="P116" s="30" t="n"/>
      <c r="Q116" s="30" t="n"/>
      <c r="R116" s="87" t="n"/>
      <c r="S116" s="87" t="n"/>
      <c r="T116" s="30" t="n"/>
      <c r="U116" s="30" t="n"/>
    </row>
    <row r="117">
      <c r="A117" s="30" t="n"/>
      <c r="B117" s="30" t="n"/>
      <c r="C117" s="30" t="n"/>
      <c r="D117" s="30" t="n"/>
      <c r="E117" s="30" t="n"/>
      <c r="F117" s="30" t="n"/>
      <c r="G117" s="30" t="n"/>
      <c r="H117" s="30" t="n"/>
      <c r="I117" s="30" t="n"/>
      <c r="J117" s="87" t="n"/>
      <c r="K117" s="88">
        <f>IF(J117="","",INT((TODAY()-J117)/365.25))</f>
        <v/>
      </c>
      <c r="L117" s="30" t="n"/>
      <c r="M117" s="30" t="n"/>
      <c r="N117" s="30" t="n"/>
      <c r="O117" s="30" t="n"/>
      <c r="P117" s="30" t="n"/>
      <c r="Q117" s="30" t="n"/>
      <c r="R117" s="87" t="n"/>
      <c r="S117" s="87" t="n"/>
      <c r="T117" s="30" t="n"/>
      <c r="U117" s="30" t="n"/>
    </row>
    <row r="118">
      <c r="A118" s="30" t="n"/>
      <c r="B118" s="30" t="n"/>
      <c r="C118" s="30" t="n"/>
      <c r="D118" s="30" t="n"/>
      <c r="E118" s="30" t="n"/>
      <c r="F118" s="30" t="n"/>
      <c r="G118" s="30" t="n"/>
      <c r="H118" s="30" t="n"/>
      <c r="I118" s="30" t="n"/>
      <c r="J118" s="87" t="n"/>
      <c r="K118" s="88">
        <f>IF(J118="","",INT((TODAY()-J118)/365.25))</f>
        <v/>
      </c>
      <c r="L118" s="30" t="n"/>
      <c r="M118" s="30" t="n"/>
      <c r="N118" s="30" t="n"/>
      <c r="O118" s="30" t="n"/>
      <c r="P118" s="30" t="n"/>
      <c r="Q118" s="30" t="n"/>
      <c r="R118" s="87" t="n"/>
      <c r="S118" s="87" t="n"/>
      <c r="T118" s="30" t="n"/>
      <c r="U118" s="30" t="n"/>
    </row>
    <row r="119">
      <c r="A119" s="30" t="n"/>
      <c r="B119" s="30" t="n"/>
      <c r="C119" s="30" t="n"/>
      <c r="D119" s="30" t="n"/>
      <c r="E119" s="30" t="n"/>
      <c r="F119" s="30" t="n"/>
      <c r="G119" s="30" t="n"/>
      <c r="H119" s="30" t="n"/>
      <c r="I119" s="30" t="n"/>
      <c r="J119" s="87" t="n"/>
      <c r="K119" s="88">
        <f>IF(J119="","",INT((TODAY()-J119)/365.25))</f>
        <v/>
      </c>
      <c r="L119" s="30" t="n"/>
      <c r="M119" s="30" t="n"/>
      <c r="N119" s="30" t="n"/>
      <c r="O119" s="30" t="n"/>
      <c r="P119" s="30" t="n"/>
      <c r="Q119" s="30" t="n"/>
      <c r="R119" s="87" t="n"/>
      <c r="S119" s="87" t="n"/>
      <c r="T119" s="30" t="n"/>
      <c r="U119" s="30" t="n"/>
    </row>
    <row r="120">
      <c r="A120" s="30" t="n"/>
      <c r="B120" s="30" t="n"/>
      <c r="C120" s="30" t="n"/>
      <c r="D120" s="30" t="n"/>
      <c r="E120" s="30" t="n"/>
      <c r="F120" s="30" t="n"/>
      <c r="G120" s="30" t="n"/>
      <c r="H120" s="30" t="n"/>
      <c r="I120" s="30" t="n"/>
      <c r="J120" s="87" t="n"/>
      <c r="K120" s="88">
        <f>IF(J120="","",INT((TODAY()-J120)/365.25))</f>
        <v/>
      </c>
      <c r="L120" s="30" t="n"/>
      <c r="M120" s="30" t="n"/>
      <c r="N120" s="30" t="n"/>
      <c r="O120" s="30" t="n"/>
      <c r="P120" s="30" t="n"/>
      <c r="Q120" s="30" t="n"/>
      <c r="R120" s="87" t="n"/>
      <c r="S120" s="87" t="n"/>
      <c r="T120" s="30" t="n"/>
      <c r="U120" s="30" t="n"/>
    </row>
    <row r="121">
      <c r="A121" s="30" t="n"/>
      <c r="B121" s="30" t="n"/>
      <c r="C121" s="30" t="n"/>
      <c r="D121" s="30" t="n"/>
      <c r="E121" s="30" t="n"/>
      <c r="F121" s="30" t="n"/>
      <c r="G121" s="30" t="n"/>
      <c r="H121" s="30" t="n"/>
      <c r="I121" s="30" t="n"/>
      <c r="J121" s="87" t="n"/>
      <c r="K121" s="88">
        <f>IF(J121="","",INT((TODAY()-J121)/365.25))</f>
        <v/>
      </c>
      <c r="L121" s="30" t="n"/>
      <c r="M121" s="30" t="n"/>
      <c r="N121" s="30" t="n"/>
      <c r="O121" s="30" t="n"/>
      <c r="P121" s="30" t="n"/>
      <c r="Q121" s="30" t="n"/>
      <c r="R121" s="87" t="n"/>
      <c r="S121" s="87" t="n"/>
      <c r="T121" s="30" t="n"/>
      <c r="U121" s="30" t="n"/>
    </row>
    <row r="122">
      <c r="A122" s="30" t="n"/>
      <c r="B122" s="30" t="n"/>
      <c r="C122" s="30" t="n"/>
      <c r="D122" s="30" t="n"/>
      <c r="E122" s="30" t="n"/>
      <c r="F122" s="30" t="n"/>
      <c r="G122" s="30" t="n"/>
      <c r="H122" s="30" t="n"/>
      <c r="I122" s="30" t="n"/>
      <c r="J122" s="87" t="n"/>
      <c r="K122" s="88">
        <f>IF(J122="","",INT((TODAY()-J122)/365.25))</f>
        <v/>
      </c>
      <c r="L122" s="30" t="n"/>
      <c r="M122" s="30" t="n"/>
      <c r="N122" s="30" t="n"/>
      <c r="O122" s="30" t="n"/>
      <c r="P122" s="30" t="n"/>
      <c r="Q122" s="30" t="n"/>
      <c r="R122" s="87" t="n"/>
      <c r="S122" s="87" t="n"/>
      <c r="T122" s="30" t="n"/>
      <c r="U122" s="30" t="n"/>
    </row>
    <row r="123">
      <c r="A123" s="30" t="n"/>
      <c r="B123" s="30" t="n"/>
      <c r="C123" s="30" t="n"/>
      <c r="D123" s="30" t="n"/>
      <c r="E123" s="30" t="n"/>
      <c r="F123" s="30" t="n"/>
      <c r="G123" s="30" t="n"/>
      <c r="H123" s="30" t="n"/>
      <c r="I123" s="30" t="n"/>
      <c r="J123" s="87" t="n"/>
      <c r="K123" s="88">
        <f>IF(J123="","",INT((TODAY()-J123)/365.25))</f>
        <v/>
      </c>
      <c r="L123" s="30" t="n"/>
      <c r="M123" s="30" t="n"/>
      <c r="N123" s="30" t="n"/>
      <c r="O123" s="30" t="n"/>
      <c r="P123" s="30" t="n"/>
      <c r="Q123" s="30" t="n"/>
      <c r="R123" s="87" t="n"/>
      <c r="S123" s="87" t="n"/>
      <c r="T123" s="30" t="n"/>
      <c r="U123" s="30" t="n"/>
    </row>
    <row r="124">
      <c r="A124" s="30" t="n"/>
      <c r="B124" s="30" t="n"/>
      <c r="C124" s="30" t="n"/>
      <c r="D124" s="30" t="n"/>
      <c r="E124" s="30" t="n"/>
      <c r="F124" s="30" t="n"/>
      <c r="G124" s="30" t="n"/>
      <c r="H124" s="30" t="n"/>
      <c r="I124" s="30" t="n"/>
      <c r="J124" s="87" t="n"/>
      <c r="K124" s="88">
        <f>IF(J124="","",INT((TODAY()-J124)/365.25))</f>
        <v/>
      </c>
      <c r="L124" s="30" t="n"/>
      <c r="M124" s="30" t="n"/>
      <c r="N124" s="30" t="n"/>
      <c r="O124" s="30" t="n"/>
      <c r="P124" s="30" t="n"/>
      <c r="Q124" s="30" t="n"/>
      <c r="R124" s="87" t="n"/>
      <c r="S124" s="87" t="n"/>
      <c r="T124" s="30" t="n"/>
      <c r="U124" s="30" t="n"/>
    </row>
    <row r="125">
      <c r="A125" s="30" t="n"/>
      <c r="B125" s="30" t="n"/>
      <c r="C125" s="30" t="n"/>
      <c r="D125" s="30" t="n"/>
      <c r="E125" s="30" t="n"/>
      <c r="F125" s="30" t="n"/>
      <c r="G125" s="30" t="n"/>
      <c r="H125" s="30" t="n"/>
      <c r="I125" s="30" t="n"/>
      <c r="J125" s="87" t="n"/>
      <c r="K125" s="88">
        <f>IF(J125="","",INT((TODAY()-J125)/365.25))</f>
        <v/>
      </c>
      <c r="L125" s="30" t="n"/>
      <c r="M125" s="30" t="n"/>
      <c r="N125" s="30" t="n"/>
      <c r="O125" s="30" t="n"/>
      <c r="P125" s="30" t="n"/>
      <c r="Q125" s="30" t="n"/>
      <c r="R125" s="87" t="n"/>
      <c r="S125" s="87" t="n"/>
      <c r="T125" s="30" t="n"/>
      <c r="U125" s="30" t="n"/>
    </row>
    <row r="126">
      <c r="A126" s="30" t="n"/>
      <c r="B126" s="30" t="n"/>
      <c r="C126" s="30" t="n"/>
      <c r="D126" s="30" t="n"/>
      <c r="E126" s="30" t="n"/>
      <c r="F126" s="30" t="n"/>
      <c r="G126" s="30" t="n"/>
      <c r="H126" s="30" t="n"/>
      <c r="I126" s="30" t="n"/>
      <c r="J126" s="87" t="n"/>
      <c r="K126" s="88">
        <f>IF(J126="","",INT((TODAY()-J126)/365.25))</f>
        <v/>
      </c>
      <c r="L126" s="30" t="n"/>
      <c r="M126" s="30" t="n"/>
      <c r="N126" s="30" t="n"/>
      <c r="O126" s="30" t="n"/>
      <c r="P126" s="30" t="n"/>
      <c r="Q126" s="30" t="n"/>
      <c r="R126" s="87" t="n"/>
      <c r="S126" s="87" t="n"/>
      <c r="T126" s="30" t="n"/>
      <c r="U126" s="30" t="n"/>
    </row>
    <row r="127">
      <c r="A127" s="30" t="n"/>
      <c r="B127" s="30" t="n"/>
      <c r="C127" s="30" t="n"/>
      <c r="D127" s="30" t="n"/>
      <c r="E127" s="30" t="n"/>
      <c r="F127" s="30" t="n"/>
      <c r="G127" s="30" t="n"/>
      <c r="H127" s="30" t="n"/>
      <c r="I127" s="30" t="n"/>
      <c r="J127" s="87" t="n"/>
      <c r="K127" s="88">
        <f>IF(J127="","",INT((TODAY()-J127)/365.25))</f>
        <v/>
      </c>
      <c r="L127" s="30" t="n"/>
      <c r="M127" s="30" t="n"/>
      <c r="N127" s="30" t="n"/>
      <c r="O127" s="30" t="n"/>
      <c r="P127" s="30" t="n"/>
      <c r="Q127" s="30" t="n"/>
      <c r="R127" s="87" t="n"/>
      <c r="S127" s="87" t="n"/>
      <c r="T127" s="30" t="n"/>
      <c r="U127" s="30" t="n"/>
    </row>
    <row r="128">
      <c r="A128" s="30" t="n"/>
      <c r="B128" s="30" t="n"/>
      <c r="C128" s="30" t="n"/>
      <c r="D128" s="30" t="n"/>
      <c r="E128" s="30" t="n"/>
      <c r="F128" s="30" t="n"/>
      <c r="G128" s="30" t="n"/>
      <c r="H128" s="30" t="n"/>
      <c r="I128" s="30" t="n"/>
      <c r="J128" s="87" t="n"/>
      <c r="K128" s="88">
        <f>IF(J128="","",INT((TODAY()-J128)/365.25))</f>
        <v/>
      </c>
      <c r="L128" s="30" t="n"/>
      <c r="M128" s="30" t="n"/>
      <c r="N128" s="30" t="n"/>
      <c r="O128" s="30" t="n"/>
      <c r="P128" s="30" t="n"/>
      <c r="Q128" s="30" t="n"/>
      <c r="R128" s="87" t="n"/>
      <c r="S128" s="87" t="n"/>
      <c r="T128" s="30" t="n"/>
      <c r="U128" s="30" t="n"/>
    </row>
    <row r="129">
      <c r="A129" s="30" t="n"/>
      <c r="B129" s="30" t="n"/>
      <c r="C129" s="30" t="n"/>
      <c r="D129" s="30" t="n"/>
      <c r="E129" s="30" t="n"/>
      <c r="F129" s="30" t="n"/>
      <c r="G129" s="30" t="n"/>
      <c r="H129" s="30" t="n"/>
      <c r="I129" s="30" t="n"/>
      <c r="J129" s="87" t="n"/>
      <c r="K129" s="88">
        <f>IF(J129="","",INT((TODAY()-J129)/365.25))</f>
        <v/>
      </c>
      <c r="L129" s="30" t="n"/>
      <c r="M129" s="30" t="n"/>
      <c r="N129" s="30" t="n"/>
      <c r="O129" s="30" t="n"/>
      <c r="P129" s="30" t="n"/>
      <c r="Q129" s="30" t="n"/>
      <c r="R129" s="87" t="n"/>
      <c r="S129" s="87" t="n"/>
      <c r="T129" s="30" t="n"/>
      <c r="U129" s="30" t="n"/>
    </row>
    <row r="130">
      <c r="A130" s="30" t="n"/>
      <c r="B130" s="30" t="n"/>
      <c r="C130" s="30" t="n"/>
      <c r="D130" s="30" t="n"/>
      <c r="E130" s="30" t="n"/>
      <c r="F130" s="30" t="n"/>
      <c r="G130" s="30" t="n"/>
      <c r="H130" s="30" t="n"/>
      <c r="I130" s="30" t="n"/>
      <c r="J130" s="87" t="n"/>
      <c r="K130" s="88">
        <f>IF(J130="","",INT((TODAY()-J130)/365.25))</f>
        <v/>
      </c>
      <c r="L130" s="30" t="n"/>
      <c r="M130" s="30" t="n"/>
      <c r="N130" s="30" t="n"/>
      <c r="O130" s="30" t="n"/>
      <c r="P130" s="30" t="n"/>
      <c r="Q130" s="30" t="n"/>
      <c r="R130" s="87" t="n"/>
      <c r="S130" s="87" t="n"/>
      <c r="T130" s="30" t="n"/>
      <c r="U130" s="30" t="n"/>
    </row>
    <row r="131">
      <c r="A131" s="30" t="n"/>
      <c r="B131" s="30" t="n"/>
      <c r="C131" s="30" t="n"/>
      <c r="D131" s="30" t="n"/>
      <c r="E131" s="30" t="n"/>
      <c r="F131" s="30" t="n"/>
      <c r="G131" s="30" t="n"/>
      <c r="H131" s="30" t="n"/>
      <c r="I131" s="30" t="n"/>
      <c r="J131" s="87" t="n"/>
      <c r="K131" s="88">
        <f>IF(J131="","",INT((TODAY()-J131)/365.25))</f>
        <v/>
      </c>
      <c r="L131" s="30" t="n"/>
      <c r="M131" s="30" t="n"/>
      <c r="N131" s="30" t="n"/>
      <c r="O131" s="30" t="n"/>
      <c r="P131" s="30" t="n"/>
      <c r="Q131" s="30" t="n"/>
      <c r="R131" s="87" t="n"/>
      <c r="S131" s="87" t="n"/>
      <c r="T131" s="30" t="n"/>
      <c r="U131" s="30" t="n"/>
    </row>
    <row r="132">
      <c r="A132" s="30" t="n"/>
      <c r="B132" s="30" t="n"/>
      <c r="C132" s="30" t="n"/>
      <c r="D132" s="30" t="n"/>
      <c r="E132" s="30" t="n"/>
      <c r="F132" s="30" t="n"/>
      <c r="G132" s="30" t="n"/>
      <c r="H132" s="30" t="n"/>
      <c r="I132" s="30" t="n"/>
      <c r="J132" s="87" t="n"/>
      <c r="K132" s="88">
        <f>IF(J132="","",INT((TODAY()-J132)/365.25))</f>
        <v/>
      </c>
      <c r="L132" s="30" t="n"/>
      <c r="M132" s="30" t="n"/>
      <c r="N132" s="30" t="n"/>
      <c r="O132" s="30" t="n"/>
      <c r="P132" s="30" t="n"/>
      <c r="Q132" s="30" t="n"/>
      <c r="R132" s="87" t="n"/>
      <c r="S132" s="87" t="n"/>
      <c r="T132" s="30" t="n"/>
      <c r="U132" s="30" t="n"/>
    </row>
    <row r="133">
      <c r="A133" s="30" t="n"/>
      <c r="B133" s="30" t="n"/>
      <c r="C133" s="30" t="n"/>
      <c r="D133" s="30" t="n"/>
      <c r="E133" s="30" t="n"/>
      <c r="F133" s="30" t="n"/>
      <c r="G133" s="30" t="n"/>
      <c r="H133" s="30" t="n"/>
      <c r="I133" s="30" t="n"/>
      <c r="J133" s="87" t="n"/>
      <c r="K133" s="88">
        <f>IF(J133="","",INT((TODAY()-J133)/365.25))</f>
        <v/>
      </c>
      <c r="L133" s="30" t="n"/>
      <c r="M133" s="30" t="n"/>
      <c r="N133" s="30" t="n"/>
      <c r="O133" s="30" t="n"/>
      <c r="P133" s="30" t="n"/>
      <c r="Q133" s="30" t="n"/>
      <c r="R133" s="87" t="n"/>
      <c r="S133" s="87" t="n"/>
      <c r="T133" s="30" t="n"/>
      <c r="U133" s="30" t="n"/>
    </row>
    <row r="134">
      <c r="A134" s="30" t="n"/>
      <c r="B134" s="30" t="n"/>
      <c r="C134" s="30" t="n"/>
      <c r="D134" s="30" t="n"/>
      <c r="E134" s="30" t="n"/>
      <c r="F134" s="30" t="n"/>
      <c r="G134" s="30" t="n"/>
      <c r="H134" s="30" t="n"/>
      <c r="I134" s="30" t="n"/>
      <c r="J134" s="87" t="n"/>
      <c r="K134" s="88">
        <f>IF(J134="","",INT((TODAY()-J134)/365.25))</f>
        <v/>
      </c>
      <c r="L134" s="30" t="n"/>
      <c r="M134" s="30" t="n"/>
      <c r="N134" s="30" t="n"/>
      <c r="O134" s="30" t="n"/>
      <c r="P134" s="30" t="n"/>
      <c r="Q134" s="30" t="n"/>
      <c r="R134" s="87" t="n"/>
      <c r="S134" s="87" t="n"/>
      <c r="T134" s="30" t="n"/>
      <c r="U134" s="30" t="n"/>
    </row>
    <row r="135">
      <c r="A135" s="30" t="n"/>
      <c r="B135" s="30" t="n"/>
      <c r="C135" s="30" t="n"/>
      <c r="D135" s="30" t="n"/>
      <c r="E135" s="30" t="n"/>
      <c r="F135" s="30" t="n"/>
      <c r="G135" s="30" t="n"/>
      <c r="H135" s="30" t="n"/>
      <c r="I135" s="30" t="n"/>
      <c r="J135" s="87" t="n"/>
      <c r="K135" s="88">
        <f>IF(J135="","",INT((TODAY()-J135)/365.25))</f>
        <v/>
      </c>
      <c r="L135" s="30" t="n"/>
      <c r="M135" s="30" t="n"/>
      <c r="N135" s="30" t="n"/>
      <c r="O135" s="30" t="n"/>
      <c r="P135" s="30" t="n"/>
      <c r="Q135" s="30" t="n"/>
      <c r="R135" s="87" t="n"/>
      <c r="S135" s="87" t="n"/>
      <c r="T135" s="30" t="n"/>
      <c r="U135" s="30" t="n"/>
    </row>
    <row r="136">
      <c r="A136" s="30" t="n"/>
      <c r="B136" s="30" t="n"/>
      <c r="C136" s="30" t="n"/>
      <c r="D136" s="30" t="n"/>
      <c r="E136" s="30" t="n"/>
      <c r="F136" s="30" t="n"/>
      <c r="G136" s="30" t="n"/>
      <c r="H136" s="30" t="n"/>
      <c r="I136" s="30" t="n"/>
      <c r="J136" s="87" t="n"/>
      <c r="K136" s="88">
        <f>IF(J136="","",INT((TODAY()-J136)/365.25))</f>
        <v/>
      </c>
      <c r="L136" s="30" t="n"/>
      <c r="M136" s="30" t="n"/>
      <c r="N136" s="30" t="n"/>
      <c r="O136" s="30" t="n"/>
      <c r="P136" s="30" t="n"/>
      <c r="Q136" s="30" t="n"/>
      <c r="R136" s="87" t="n"/>
      <c r="S136" s="87" t="n"/>
      <c r="T136" s="30" t="n"/>
      <c r="U136" s="30" t="n"/>
    </row>
    <row r="137">
      <c r="A137" s="30" t="n"/>
      <c r="B137" s="30" t="n"/>
      <c r="C137" s="30" t="n"/>
      <c r="D137" s="30" t="n"/>
      <c r="E137" s="30" t="n"/>
      <c r="F137" s="30" t="n"/>
      <c r="G137" s="30" t="n"/>
      <c r="H137" s="30" t="n"/>
      <c r="I137" s="30" t="n"/>
      <c r="J137" s="87" t="n"/>
      <c r="K137" s="88">
        <f>IF(J137="","",INT((TODAY()-J137)/365.25))</f>
        <v/>
      </c>
      <c r="L137" s="30" t="n"/>
      <c r="M137" s="30" t="n"/>
      <c r="N137" s="30" t="n"/>
      <c r="O137" s="30" t="n"/>
      <c r="P137" s="30" t="n"/>
      <c r="Q137" s="30" t="n"/>
      <c r="R137" s="87" t="n"/>
      <c r="S137" s="87" t="n"/>
      <c r="T137" s="30" t="n"/>
      <c r="U137" s="30" t="n"/>
    </row>
    <row r="138">
      <c r="A138" s="30" t="n"/>
      <c r="B138" s="30" t="n"/>
      <c r="C138" s="30" t="n"/>
      <c r="D138" s="30" t="n"/>
      <c r="E138" s="30" t="n"/>
      <c r="F138" s="30" t="n"/>
      <c r="G138" s="30" t="n"/>
      <c r="H138" s="30" t="n"/>
      <c r="I138" s="30" t="n"/>
      <c r="J138" s="87" t="n"/>
      <c r="K138" s="88">
        <f>IF(J138="","",INT((TODAY()-J138)/365.25))</f>
        <v/>
      </c>
      <c r="L138" s="30" t="n"/>
      <c r="M138" s="30" t="n"/>
      <c r="N138" s="30" t="n"/>
      <c r="O138" s="30" t="n"/>
      <c r="P138" s="30" t="n"/>
      <c r="Q138" s="30" t="n"/>
      <c r="R138" s="87" t="n"/>
      <c r="S138" s="87" t="n"/>
      <c r="T138" s="30" t="n"/>
      <c r="U138" s="30" t="n"/>
    </row>
    <row r="139">
      <c r="A139" s="30" t="n"/>
      <c r="B139" s="30" t="n"/>
      <c r="C139" s="30" t="n"/>
      <c r="D139" s="30" t="n"/>
      <c r="E139" s="30" t="n"/>
      <c r="F139" s="30" t="n"/>
      <c r="G139" s="30" t="n"/>
      <c r="H139" s="30" t="n"/>
      <c r="I139" s="30" t="n"/>
      <c r="J139" s="87" t="n"/>
      <c r="K139" s="88">
        <f>IF(J139="","",INT((TODAY()-J139)/365.25))</f>
        <v/>
      </c>
      <c r="L139" s="30" t="n"/>
      <c r="M139" s="30" t="n"/>
      <c r="N139" s="30" t="n"/>
      <c r="O139" s="30" t="n"/>
      <c r="P139" s="30" t="n"/>
      <c r="Q139" s="30" t="n"/>
      <c r="R139" s="87" t="n"/>
      <c r="S139" s="87" t="n"/>
      <c r="T139" s="30" t="n"/>
      <c r="U139" s="30" t="n"/>
    </row>
    <row r="140">
      <c r="A140" s="30" t="n"/>
      <c r="B140" s="30" t="n"/>
      <c r="C140" s="30" t="n"/>
      <c r="D140" s="30" t="n"/>
      <c r="E140" s="30" t="n"/>
      <c r="F140" s="30" t="n"/>
      <c r="G140" s="30" t="n"/>
      <c r="H140" s="30" t="n"/>
      <c r="I140" s="30" t="n"/>
      <c r="J140" s="87" t="n"/>
      <c r="K140" s="88">
        <f>IF(J140="","",INT((TODAY()-J140)/365.25))</f>
        <v/>
      </c>
      <c r="L140" s="30" t="n"/>
      <c r="M140" s="30" t="n"/>
      <c r="N140" s="30" t="n"/>
      <c r="O140" s="30" t="n"/>
      <c r="P140" s="30" t="n"/>
      <c r="Q140" s="30" t="n"/>
      <c r="R140" s="87" t="n"/>
      <c r="S140" s="87" t="n"/>
      <c r="T140" s="30" t="n"/>
      <c r="U140" s="30" t="n"/>
    </row>
    <row r="141">
      <c r="A141" s="30" t="n"/>
      <c r="B141" s="30" t="n"/>
      <c r="C141" s="30" t="n"/>
      <c r="D141" s="30" t="n"/>
      <c r="E141" s="30" t="n"/>
      <c r="F141" s="30" t="n"/>
      <c r="G141" s="30" t="n"/>
      <c r="H141" s="30" t="n"/>
      <c r="I141" s="30" t="n"/>
      <c r="J141" s="87" t="n"/>
      <c r="K141" s="88">
        <f>IF(J141="","",INT((TODAY()-J141)/365.25))</f>
        <v/>
      </c>
      <c r="L141" s="30" t="n"/>
      <c r="M141" s="30" t="n"/>
      <c r="N141" s="30" t="n"/>
      <c r="O141" s="30" t="n"/>
      <c r="P141" s="30" t="n"/>
      <c r="Q141" s="30" t="n"/>
      <c r="R141" s="87" t="n"/>
      <c r="S141" s="87" t="n"/>
      <c r="T141" s="30" t="n"/>
      <c r="U141" s="30" t="n"/>
    </row>
    <row r="142">
      <c r="A142" s="30" t="n"/>
      <c r="B142" s="30" t="n"/>
      <c r="C142" s="30" t="n"/>
      <c r="D142" s="30" t="n"/>
      <c r="E142" s="30" t="n"/>
      <c r="F142" s="30" t="n"/>
      <c r="G142" s="30" t="n"/>
      <c r="H142" s="30" t="n"/>
      <c r="I142" s="30" t="n"/>
      <c r="J142" s="87" t="n"/>
      <c r="K142" s="88">
        <f>IF(J142="","",INT((TODAY()-J142)/365.25))</f>
        <v/>
      </c>
      <c r="L142" s="30" t="n"/>
      <c r="M142" s="30" t="n"/>
      <c r="N142" s="30" t="n"/>
      <c r="O142" s="30" t="n"/>
      <c r="P142" s="30" t="n"/>
      <c r="Q142" s="30" t="n"/>
      <c r="R142" s="87" t="n"/>
      <c r="S142" s="87" t="n"/>
      <c r="T142" s="30" t="n"/>
      <c r="U142" s="30" t="n"/>
    </row>
    <row r="143">
      <c r="A143" s="30" t="n"/>
      <c r="B143" s="30" t="n"/>
      <c r="C143" s="30" t="n"/>
      <c r="D143" s="30" t="n"/>
      <c r="E143" s="30" t="n"/>
      <c r="F143" s="30" t="n"/>
      <c r="G143" s="30" t="n"/>
      <c r="H143" s="30" t="n"/>
      <c r="I143" s="30" t="n"/>
      <c r="J143" s="87" t="n"/>
      <c r="K143" s="88">
        <f>IF(J143="","",INT((TODAY()-J143)/365.25))</f>
        <v/>
      </c>
      <c r="L143" s="30" t="n"/>
      <c r="M143" s="30" t="n"/>
      <c r="N143" s="30" t="n"/>
      <c r="O143" s="30" t="n"/>
      <c r="P143" s="30" t="n"/>
      <c r="Q143" s="30" t="n"/>
      <c r="R143" s="87" t="n"/>
      <c r="S143" s="87" t="n"/>
      <c r="T143" s="30" t="n"/>
      <c r="U143" s="30" t="n"/>
    </row>
    <row r="144">
      <c r="A144" s="30" t="n"/>
      <c r="B144" s="30" t="n"/>
      <c r="C144" s="30" t="n"/>
      <c r="D144" s="30" t="n"/>
      <c r="E144" s="30" t="n"/>
      <c r="F144" s="30" t="n"/>
      <c r="G144" s="30" t="n"/>
      <c r="H144" s="30" t="n"/>
      <c r="I144" s="30" t="n"/>
      <c r="J144" s="87" t="n"/>
      <c r="K144" s="88">
        <f>IF(J144="","",INT((TODAY()-J144)/365.25))</f>
        <v/>
      </c>
      <c r="L144" s="30" t="n"/>
      <c r="M144" s="30" t="n"/>
      <c r="N144" s="30" t="n"/>
      <c r="O144" s="30" t="n"/>
      <c r="P144" s="30" t="n"/>
      <c r="Q144" s="30" t="n"/>
      <c r="R144" s="87" t="n"/>
      <c r="S144" s="87" t="n"/>
      <c r="T144" s="30" t="n"/>
      <c r="U144" s="30" t="n"/>
    </row>
    <row r="145">
      <c r="A145" s="30" t="n"/>
      <c r="B145" s="30" t="n"/>
      <c r="C145" s="30" t="n"/>
      <c r="D145" s="30" t="n"/>
      <c r="E145" s="30" t="n"/>
      <c r="F145" s="30" t="n"/>
      <c r="G145" s="30" t="n"/>
      <c r="H145" s="30" t="n"/>
      <c r="I145" s="30" t="n"/>
      <c r="J145" s="87" t="n"/>
      <c r="K145" s="88">
        <f>IF(J145="","",INT((TODAY()-J145)/365.25))</f>
        <v/>
      </c>
      <c r="L145" s="30" t="n"/>
      <c r="M145" s="30" t="n"/>
      <c r="N145" s="30" t="n"/>
      <c r="O145" s="30" t="n"/>
      <c r="P145" s="30" t="n"/>
      <c r="Q145" s="30" t="n"/>
      <c r="R145" s="87" t="n"/>
      <c r="S145" s="87" t="n"/>
      <c r="T145" s="30" t="n"/>
      <c r="U145" s="30" t="n"/>
    </row>
    <row r="146">
      <c r="A146" s="30" t="n"/>
      <c r="B146" s="30" t="n"/>
      <c r="C146" s="30" t="n"/>
      <c r="D146" s="30" t="n"/>
      <c r="E146" s="30" t="n"/>
      <c r="F146" s="30" t="n"/>
      <c r="G146" s="30" t="n"/>
      <c r="H146" s="30" t="n"/>
      <c r="I146" s="30" t="n"/>
      <c r="J146" s="87" t="n"/>
      <c r="K146" s="88">
        <f>IF(J146="","",INT((TODAY()-J146)/365.25))</f>
        <v/>
      </c>
      <c r="L146" s="30" t="n"/>
      <c r="M146" s="30" t="n"/>
      <c r="N146" s="30" t="n"/>
      <c r="O146" s="30" t="n"/>
      <c r="P146" s="30" t="n"/>
      <c r="Q146" s="30" t="n"/>
      <c r="R146" s="87" t="n"/>
      <c r="S146" s="87" t="n"/>
      <c r="T146" s="30" t="n"/>
      <c r="U146" s="30" t="n"/>
    </row>
    <row r="147">
      <c r="A147" s="30" t="n"/>
      <c r="B147" s="30" t="n"/>
      <c r="C147" s="30" t="n"/>
      <c r="D147" s="30" t="n"/>
      <c r="E147" s="30" t="n"/>
      <c r="F147" s="30" t="n"/>
      <c r="G147" s="30" t="n"/>
      <c r="H147" s="30" t="n"/>
      <c r="I147" s="30" t="n"/>
      <c r="J147" s="87" t="n"/>
      <c r="K147" s="88">
        <f>IF(J147="","",INT((TODAY()-J147)/365.25))</f>
        <v/>
      </c>
      <c r="L147" s="30" t="n"/>
      <c r="M147" s="30" t="n"/>
      <c r="N147" s="30" t="n"/>
      <c r="O147" s="30" t="n"/>
      <c r="P147" s="30" t="n"/>
      <c r="Q147" s="30" t="n"/>
      <c r="R147" s="87" t="n"/>
      <c r="S147" s="87" t="n"/>
      <c r="T147" s="30" t="n"/>
      <c r="U147" s="30" t="n"/>
    </row>
    <row r="148">
      <c r="A148" s="30" t="n"/>
      <c r="B148" s="30" t="n"/>
      <c r="C148" s="30" t="n"/>
      <c r="D148" s="30" t="n"/>
      <c r="E148" s="30" t="n"/>
      <c r="F148" s="30" t="n"/>
      <c r="G148" s="30" t="n"/>
      <c r="H148" s="30" t="n"/>
      <c r="I148" s="30" t="n"/>
      <c r="J148" s="87" t="n"/>
      <c r="K148" s="88">
        <f>IF(J148="","",INT((TODAY()-J148)/365.25))</f>
        <v/>
      </c>
      <c r="L148" s="30" t="n"/>
      <c r="M148" s="30" t="n"/>
      <c r="N148" s="30" t="n"/>
      <c r="O148" s="30" t="n"/>
      <c r="P148" s="30" t="n"/>
      <c r="Q148" s="30" t="n"/>
      <c r="R148" s="87" t="n"/>
      <c r="S148" s="87" t="n"/>
      <c r="T148" s="30" t="n"/>
      <c r="U148" s="30" t="n"/>
    </row>
    <row r="149">
      <c r="A149" s="30" t="n"/>
      <c r="B149" s="30" t="n"/>
      <c r="C149" s="30" t="n"/>
      <c r="D149" s="30" t="n"/>
      <c r="E149" s="30" t="n"/>
      <c r="F149" s="30" t="n"/>
      <c r="G149" s="30" t="n"/>
      <c r="H149" s="30" t="n"/>
      <c r="I149" s="30" t="n"/>
      <c r="J149" s="87" t="n"/>
      <c r="K149" s="88">
        <f>IF(J149="","",INT((TODAY()-J149)/365.25))</f>
        <v/>
      </c>
      <c r="L149" s="30" t="n"/>
      <c r="M149" s="30" t="n"/>
      <c r="N149" s="30" t="n"/>
      <c r="O149" s="30" t="n"/>
      <c r="P149" s="30" t="n"/>
      <c r="Q149" s="30" t="n"/>
      <c r="R149" s="87" t="n"/>
      <c r="S149" s="87" t="n"/>
      <c r="T149" s="30" t="n"/>
      <c r="U149" s="30" t="n"/>
    </row>
    <row r="150">
      <c r="A150" s="30" t="n"/>
      <c r="B150" s="30" t="n"/>
      <c r="C150" s="30" t="n"/>
      <c r="D150" s="30" t="n"/>
      <c r="E150" s="30" t="n"/>
      <c r="F150" s="30" t="n"/>
      <c r="G150" s="30" t="n"/>
      <c r="H150" s="30" t="n"/>
      <c r="I150" s="30" t="n"/>
      <c r="J150" s="87" t="n"/>
      <c r="K150" s="88">
        <f>IF(J150="","",INT((TODAY()-J150)/365.25))</f>
        <v/>
      </c>
      <c r="L150" s="30" t="n"/>
      <c r="M150" s="30" t="n"/>
      <c r="N150" s="30" t="n"/>
      <c r="O150" s="30" t="n"/>
      <c r="P150" s="30" t="n"/>
      <c r="Q150" s="30" t="n"/>
      <c r="R150" s="87" t="n"/>
      <c r="S150" s="87" t="n"/>
      <c r="T150" s="30" t="n"/>
      <c r="U150" s="30" t="n"/>
    </row>
    <row r="151">
      <c r="A151" s="30" t="n"/>
      <c r="B151" s="30" t="n"/>
      <c r="C151" s="30" t="n"/>
      <c r="D151" s="30" t="n"/>
      <c r="E151" s="30" t="n"/>
      <c r="F151" s="30" t="n"/>
      <c r="G151" s="30" t="n"/>
      <c r="H151" s="30" t="n"/>
      <c r="I151" s="30" t="n"/>
      <c r="J151" s="87" t="n"/>
      <c r="K151" s="88">
        <f>IF(J151="","",INT((TODAY()-J151)/365.25))</f>
        <v/>
      </c>
      <c r="L151" s="30" t="n"/>
      <c r="M151" s="30" t="n"/>
      <c r="N151" s="30" t="n"/>
      <c r="O151" s="30" t="n"/>
      <c r="P151" s="30" t="n"/>
      <c r="Q151" s="30" t="n"/>
      <c r="R151" s="87" t="n"/>
      <c r="S151" s="87" t="n"/>
      <c r="T151" s="30" t="n"/>
      <c r="U151" s="30" t="n"/>
    </row>
    <row r="152">
      <c r="A152" s="30" t="n"/>
      <c r="B152" s="30" t="n"/>
      <c r="C152" s="30" t="n"/>
      <c r="D152" s="30" t="n"/>
      <c r="E152" s="30" t="n"/>
      <c r="F152" s="30" t="n"/>
      <c r="G152" s="30" t="n"/>
      <c r="H152" s="30" t="n"/>
      <c r="I152" s="30" t="n"/>
      <c r="J152" s="87" t="n"/>
      <c r="K152" s="88">
        <f>IF(J152="","",INT((TODAY()-J152)/365.25))</f>
        <v/>
      </c>
      <c r="L152" s="30" t="n"/>
      <c r="M152" s="30" t="n"/>
      <c r="N152" s="30" t="n"/>
      <c r="O152" s="30" t="n"/>
      <c r="P152" s="30" t="n"/>
      <c r="Q152" s="30" t="n"/>
      <c r="R152" s="87" t="n"/>
      <c r="S152" s="87" t="n"/>
      <c r="T152" s="30" t="n"/>
      <c r="U152" s="30" t="n"/>
    </row>
    <row r="153">
      <c r="A153" s="30" t="n"/>
      <c r="B153" s="30" t="n"/>
      <c r="C153" s="30" t="n"/>
      <c r="D153" s="30" t="n"/>
      <c r="E153" s="30" t="n"/>
      <c r="F153" s="30" t="n"/>
      <c r="G153" s="30" t="n"/>
      <c r="H153" s="30" t="n"/>
      <c r="I153" s="30" t="n"/>
      <c r="J153" s="87" t="n"/>
      <c r="K153" s="88">
        <f>IF(J153="","",INT((TODAY()-J153)/365.25))</f>
        <v/>
      </c>
      <c r="L153" s="30" t="n"/>
      <c r="M153" s="30" t="n"/>
      <c r="N153" s="30" t="n"/>
      <c r="O153" s="30" t="n"/>
      <c r="P153" s="30" t="n"/>
      <c r="Q153" s="30" t="n"/>
      <c r="R153" s="87" t="n"/>
      <c r="S153" s="87" t="n"/>
      <c r="T153" s="30" t="n"/>
      <c r="U153" s="30" t="n"/>
    </row>
    <row r="154">
      <c r="A154" s="30" t="n"/>
      <c r="B154" s="30" t="n"/>
      <c r="C154" s="30" t="n"/>
      <c r="D154" s="30" t="n"/>
      <c r="E154" s="30" t="n"/>
      <c r="F154" s="30" t="n"/>
      <c r="G154" s="30" t="n"/>
      <c r="H154" s="30" t="n"/>
      <c r="I154" s="30" t="n"/>
      <c r="J154" s="87" t="n"/>
      <c r="K154" s="88">
        <f>IF(J154="","",INT((TODAY()-J154)/365.25))</f>
        <v/>
      </c>
      <c r="L154" s="30" t="n"/>
      <c r="M154" s="30" t="n"/>
      <c r="N154" s="30" t="n"/>
      <c r="O154" s="30" t="n"/>
      <c r="P154" s="30" t="n"/>
      <c r="Q154" s="30" t="n"/>
      <c r="R154" s="87" t="n"/>
      <c r="S154" s="87" t="n"/>
      <c r="T154" s="30" t="n"/>
      <c r="U154" s="30" t="n"/>
    </row>
    <row r="155">
      <c r="A155" s="30" t="n"/>
      <c r="B155" s="30" t="n"/>
      <c r="C155" s="30" t="n"/>
      <c r="D155" s="30" t="n"/>
      <c r="E155" s="30" t="n"/>
      <c r="F155" s="30" t="n"/>
      <c r="G155" s="30" t="n"/>
      <c r="H155" s="30" t="n"/>
      <c r="I155" s="30" t="n"/>
      <c r="J155" s="87" t="n"/>
      <c r="K155" s="88">
        <f>IF(J155="","",INT((TODAY()-J155)/365.25))</f>
        <v/>
      </c>
      <c r="L155" s="30" t="n"/>
      <c r="M155" s="30" t="n"/>
      <c r="N155" s="30" t="n"/>
      <c r="O155" s="30" t="n"/>
      <c r="P155" s="30" t="n"/>
      <c r="Q155" s="30" t="n"/>
      <c r="R155" s="87" t="n"/>
      <c r="S155" s="87" t="n"/>
      <c r="T155" s="30" t="n"/>
      <c r="U155" s="30" t="n"/>
    </row>
    <row r="156">
      <c r="A156" s="30" t="n"/>
      <c r="B156" s="30" t="n"/>
      <c r="C156" s="30" t="n"/>
      <c r="D156" s="30" t="n"/>
      <c r="E156" s="30" t="n"/>
      <c r="F156" s="30" t="n"/>
      <c r="G156" s="30" t="n"/>
      <c r="H156" s="30" t="n"/>
      <c r="I156" s="30" t="n"/>
      <c r="J156" s="87" t="n"/>
      <c r="K156" s="88">
        <f>IF(J156="","",INT((TODAY()-J156)/365.25))</f>
        <v/>
      </c>
      <c r="L156" s="30" t="n"/>
      <c r="M156" s="30" t="n"/>
      <c r="N156" s="30" t="n"/>
      <c r="O156" s="30" t="n"/>
      <c r="P156" s="30" t="n"/>
      <c r="Q156" s="30" t="n"/>
      <c r="R156" s="87" t="n"/>
      <c r="S156" s="87" t="n"/>
      <c r="T156" s="30" t="n"/>
      <c r="U156" s="30" t="n"/>
    </row>
    <row r="157">
      <c r="A157" s="30" t="n"/>
      <c r="B157" s="30" t="n"/>
      <c r="C157" s="30" t="n"/>
      <c r="D157" s="30" t="n"/>
      <c r="E157" s="30" t="n"/>
      <c r="F157" s="30" t="n"/>
      <c r="G157" s="30" t="n"/>
      <c r="H157" s="30" t="n"/>
      <c r="I157" s="30" t="n"/>
      <c r="J157" s="87" t="n"/>
      <c r="K157" s="88">
        <f>IF(J157="","",INT((TODAY()-J157)/365.25))</f>
        <v/>
      </c>
      <c r="L157" s="30" t="n"/>
      <c r="M157" s="30" t="n"/>
      <c r="N157" s="30" t="n"/>
      <c r="O157" s="30" t="n"/>
      <c r="P157" s="30" t="n"/>
      <c r="Q157" s="30" t="n"/>
      <c r="R157" s="87" t="n"/>
      <c r="S157" s="87" t="n"/>
      <c r="T157" s="30" t="n"/>
      <c r="U157" s="30" t="n"/>
    </row>
    <row r="158">
      <c r="A158" s="30" t="n"/>
      <c r="B158" s="30" t="n"/>
      <c r="C158" s="30" t="n"/>
      <c r="D158" s="30" t="n"/>
      <c r="E158" s="30" t="n"/>
      <c r="F158" s="30" t="n"/>
      <c r="G158" s="30" t="n"/>
      <c r="H158" s="30" t="n"/>
      <c r="I158" s="30" t="n"/>
      <c r="J158" s="87" t="n"/>
      <c r="K158" s="88">
        <f>IF(J158="","",INT((TODAY()-J158)/365.25))</f>
        <v/>
      </c>
      <c r="L158" s="30" t="n"/>
      <c r="M158" s="30" t="n"/>
      <c r="N158" s="30" t="n"/>
      <c r="O158" s="30" t="n"/>
      <c r="P158" s="30" t="n"/>
      <c r="Q158" s="30" t="n"/>
      <c r="R158" s="87" t="n"/>
      <c r="S158" s="87" t="n"/>
      <c r="T158" s="30" t="n"/>
      <c r="U158" s="30" t="n"/>
    </row>
    <row r="159">
      <c r="A159" s="30" t="n"/>
      <c r="B159" s="30" t="n"/>
      <c r="C159" s="30" t="n"/>
      <c r="D159" s="30" t="n"/>
      <c r="E159" s="30" t="n"/>
      <c r="F159" s="30" t="n"/>
      <c r="G159" s="30" t="n"/>
      <c r="H159" s="30" t="n"/>
      <c r="I159" s="30" t="n"/>
      <c r="J159" s="87" t="n"/>
      <c r="K159" s="88">
        <f>IF(J159="","",INT((TODAY()-J159)/365.25))</f>
        <v/>
      </c>
      <c r="L159" s="30" t="n"/>
      <c r="M159" s="30" t="n"/>
      <c r="N159" s="30" t="n"/>
      <c r="O159" s="30" t="n"/>
      <c r="P159" s="30" t="n"/>
      <c r="Q159" s="30" t="n"/>
      <c r="R159" s="87" t="n"/>
      <c r="S159" s="87" t="n"/>
      <c r="T159" s="30" t="n"/>
      <c r="U159" s="30" t="n"/>
    </row>
    <row r="160">
      <c r="A160" s="30" t="n"/>
      <c r="B160" s="30" t="n"/>
      <c r="C160" s="30" t="n"/>
      <c r="D160" s="30" t="n"/>
      <c r="E160" s="30" t="n"/>
      <c r="F160" s="30" t="n"/>
      <c r="G160" s="30" t="n"/>
      <c r="H160" s="30" t="n"/>
      <c r="I160" s="30" t="n"/>
      <c r="J160" s="87" t="n"/>
      <c r="K160" s="88">
        <f>IF(J160="","",INT((TODAY()-J160)/365.25))</f>
        <v/>
      </c>
      <c r="L160" s="30" t="n"/>
      <c r="M160" s="30" t="n"/>
      <c r="N160" s="30" t="n"/>
      <c r="O160" s="30" t="n"/>
      <c r="P160" s="30" t="n"/>
      <c r="Q160" s="30" t="n"/>
      <c r="R160" s="87" t="n"/>
      <c r="S160" s="87" t="n"/>
      <c r="T160" s="30" t="n"/>
      <c r="U160" s="30" t="n"/>
    </row>
    <row r="161">
      <c r="A161" s="30" t="n"/>
      <c r="B161" s="30" t="n"/>
      <c r="C161" s="30" t="n"/>
      <c r="D161" s="30" t="n"/>
      <c r="E161" s="30" t="n"/>
      <c r="F161" s="30" t="n"/>
      <c r="G161" s="30" t="n"/>
      <c r="H161" s="30" t="n"/>
      <c r="I161" s="30" t="n"/>
      <c r="J161" s="87" t="n"/>
      <c r="K161" s="88">
        <f>IF(J161="","",INT((TODAY()-J161)/365.25))</f>
        <v/>
      </c>
      <c r="L161" s="30" t="n"/>
      <c r="M161" s="30" t="n"/>
      <c r="N161" s="30" t="n"/>
      <c r="O161" s="30" t="n"/>
      <c r="P161" s="30" t="n"/>
      <c r="Q161" s="30" t="n"/>
      <c r="R161" s="87" t="n"/>
      <c r="S161" s="87" t="n"/>
      <c r="T161" s="30" t="n"/>
      <c r="U161" s="30" t="n"/>
    </row>
    <row r="162">
      <c r="A162" s="30" t="n"/>
      <c r="B162" s="30" t="n"/>
      <c r="C162" s="30" t="n"/>
      <c r="D162" s="30" t="n"/>
      <c r="E162" s="30" t="n"/>
      <c r="F162" s="30" t="n"/>
      <c r="G162" s="30" t="n"/>
      <c r="H162" s="30" t="n"/>
      <c r="I162" s="30" t="n"/>
      <c r="J162" s="87" t="n"/>
      <c r="K162" s="88">
        <f>IF(J162="","",INT((TODAY()-J162)/365.25))</f>
        <v/>
      </c>
      <c r="L162" s="30" t="n"/>
      <c r="M162" s="30" t="n"/>
      <c r="N162" s="30" t="n"/>
      <c r="O162" s="30" t="n"/>
      <c r="P162" s="30" t="n"/>
      <c r="Q162" s="30" t="n"/>
      <c r="R162" s="87" t="n"/>
      <c r="S162" s="87" t="n"/>
      <c r="T162" s="30" t="n"/>
      <c r="U162" s="30" t="n"/>
    </row>
    <row r="163">
      <c r="A163" s="30" t="n"/>
      <c r="B163" s="30" t="n"/>
      <c r="C163" s="30" t="n"/>
      <c r="D163" s="30" t="n"/>
      <c r="E163" s="30" t="n"/>
      <c r="F163" s="30" t="n"/>
      <c r="G163" s="30" t="n"/>
      <c r="H163" s="30" t="n"/>
      <c r="I163" s="30" t="n"/>
      <c r="J163" s="87" t="n"/>
      <c r="K163" s="88">
        <f>IF(J163="","",INT((TODAY()-J163)/365.25))</f>
        <v/>
      </c>
      <c r="L163" s="30" t="n"/>
      <c r="M163" s="30" t="n"/>
      <c r="N163" s="30" t="n"/>
      <c r="O163" s="30" t="n"/>
      <c r="P163" s="30" t="n"/>
      <c r="Q163" s="30" t="n"/>
      <c r="R163" s="87" t="n"/>
      <c r="S163" s="87" t="n"/>
      <c r="T163" s="30" t="n"/>
      <c r="U163" s="30" t="n"/>
    </row>
    <row r="164">
      <c r="A164" s="30" t="n"/>
      <c r="B164" s="30" t="n"/>
      <c r="C164" s="30" t="n"/>
      <c r="D164" s="30" t="n"/>
      <c r="E164" s="30" t="n"/>
      <c r="F164" s="30" t="n"/>
      <c r="G164" s="30" t="n"/>
      <c r="H164" s="30" t="n"/>
      <c r="I164" s="30" t="n"/>
      <c r="J164" s="87" t="n"/>
      <c r="K164" s="88">
        <f>IF(J164="","",INT((TODAY()-J164)/365.25))</f>
        <v/>
      </c>
      <c r="L164" s="30" t="n"/>
      <c r="M164" s="30" t="n"/>
      <c r="N164" s="30" t="n"/>
      <c r="O164" s="30" t="n"/>
      <c r="P164" s="30" t="n"/>
      <c r="Q164" s="30" t="n"/>
      <c r="R164" s="87" t="n"/>
      <c r="S164" s="87" t="n"/>
      <c r="T164" s="30" t="n"/>
      <c r="U164" s="30" t="n"/>
    </row>
    <row r="165">
      <c r="A165" s="30" t="n"/>
      <c r="B165" s="30" t="n"/>
      <c r="C165" s="30" t="n"/>
      <c r="D165" s="30" t="n"/>
      <c r="E165" s="30" t="n"/>
      <c r="F165" s="30" t="n"/>
      <c r="G165" s="30" t="n"/>
      <c r="H165" s="30" t="n"/>
      <c r="I165" s="30" t="n"/>
      <c r="J165" s="87" t="n"/>
      <c r="K165" s="88">
        <f>IF(J165="","",INT((TODAY()-J165)/365.25))</f>
        <v/>
      </c>
      <c r="L165" s="30" t="n"/>
      <c r="M165" s="30" t="n"/>
      <c r="N165" s="30" t="n"/>
      <c r="O165" s="30" t="n"/>
      <c r="P165" s="30" t="n"/>
      <c r="Q165" s="30" t="n"/>
      <c r="R165" s="87" t="n"/>
      <c r="S165" s="87" t="n"/>
      <c r="T165" s="30" t="n"/>
      <c r="U165" s="30" t="n"/>
    </row>
    <row r="166">
      <c r="A166" s="30" t="n"/>
      <c r="B166" s="30" t="n"/>
      <c r="C166" s="30" t="n"/>
      <c r="D166" s="30" t="n"/>
      <c r="E166" s="30" t="n"/>
      <c r="F166" s="30" t="n"/>
      <c r="G166" s="30" t="n"/>
      <c r="H166" s="30" t="n"/>
      <c r="I166" s="30" t="n"/>
      <c r="J166" s="87" t="n"/>
      <c r="K166" s="88">
        <f>IF(J166="","",INT((TODAY()-J166)/365.25))</f>
        <v/>
      </c>
      <c r="L166" s="30" t="n"/>
      <c r="M166" s="30" t="n"/>
      <c r="N166" s="30" t="n"/>
      <c r="O166" s="30" t="n"/>
      <c r="P166" s="30" t="n"/>
      <c r="Q166" s="30" t="n"/>
      <c r="R166" s="87" t="n"/>
      <c r="S166" s="87" t="n"/>
      <c r="T166" s="30" t="n"/>
      <c r="U166" s="30" t="n"/>
    </row>
    <row r="167">
      <c r="A167" s="30" t="n"/>
      <c r="B167" s="30" t="n"/>
      <c r="C167" s="30" t="n"/>
      <c r="D167" s="30" t="n"/>
      <c r="E167" s="30" t="n"/>
      <c r="F167" s="30" t="n"/>
      <c r="G167" s="30" t="n"/>
      <c r="H167" s="30" t="n"/>
      <c r="I167" s="30" t="n"/>
      <c r="J167" s="87" t="n"/>
      <c r="K167" s="88">
        <f>IF(J167="","",INT((TODAY()-J167)/365.25))</f>
        <v/>
      </c>
      <c r="L167" s="30" t="n"/>
      <c r="M167" s="30" t="n"/>
      <c r="N167" s="30" t="n"/>
      <c r="O167" s="30" t="n"/>
      <c r="P167" s="30" t="n"/>
      <c r="Q167" s="30" t="n"/>
      <c r="R167" s="87" t="n"/>
      <c r="S167" s="87" t="n"/>
      <c r="T167" s="30" t="n"/>
      <c r="U167" s="30" t="n"/>
    </row>
    <row r="168">
      <c r="A168" s="30" t="n"/>
      <c r="B168" s="30" t="n"/>
      <c r="C168" s="30" t="n"/>
      <c r="D168" s="30" t="n"/>
      <c r="E168" s="30" t="n"/>
      <c r="F168" s="30" t="n"/>
      <c r="G168" s="30" t="n"/>
      <c r="H168" s="30" t="n"/>
      <c r="I168" s="30" t="n"/>
      <c r="J168" s="87" t="n"/>
      <c r="K168" s="88">
        <f>IF(J168="","",INT((TODAY()-J168)/365.25))</f>
        <v/>
      </c>
      <c r="L168" s="30" t="n"/>
      <c r="M168" s="30" t="n"/>
      <c r="N168" s="30" t="n"/>
      <c r="O168" s="30" t="n"/>
      <c r="P168" s="30" t="n"/>
      <c r="Q168" s="30" t="n"/>
      <c r="R168" s="87" t="n"/>
      <c r="S168" s="87" t="n"/>
      <c r="T168" s="30" t="n"/>
      <c r="U168" s="30" t="n"/>
    </row>
    <row r="169">
      <c r="A169" s="30" t="n"/>
      <c r="B169" s="30" t="n"/>
      <c r="C169" s="30" t="n"/>
      <c r="D169" s="30" t="n"/>
      <c r="E169" s="30" t="n"/>
      <c r="F169" s="30" t="n"/>
      <c r="G169" s="30" t="n"/>
      <c r="H169" s="30" t="n"/>
      <c r="I169" s="30" t="n"/>
      <c r="J169" s="87" t="n"/>
      <c r="K169" s="88">
        <f>IF(J169="","",INT((TODAY()-J169)/365.25))</f>
        <v/>
      </c>
      <c r="L169" s="30" t="n"/>
      <c r="M169" s="30" t="n"/>
      <c r="N169" s="30" t="n"/>
      <c r="O169" s="30" t="n"/>
      <c r="P169" s="30" t="n"/>
      <c r="Q169" s="30" t="n"/>
      <c r="R169" s="87" t="n"/>
      <c r="S169" s="87" t="n"/>
      <c r="T169" s="30" t="n"/>
      <c r="U169" s="30" t="n"/>
    </row>
    <row r="170">
      <c r="A170" s="30" t="n"/>
      <c r="B170" s="30" t="n"/>
      <c r="C170" s="30" t="n"/>
      <c r="D170" s="30" t="n"/>
      <c r="E170" s="30" t="n"/>
      <c r="F170" s="30" t="n"/>
      <c r="G170" s="30" t="n"/>
      <c r="H170" s="30" t="n"/>
      <c r="I170" s="30" t="n"/>
      <c r="J170" s="87" t="n"/>
      <c r="K170" s="88">
        <f>IF(J170="","",INT((TODAY()-J170)/365.25))</f>
        <v/>
      </c>
      <c r="L170" s="30" t="n"/>
      <c r="M170" s="30" t="n"/>
      <c r="N170" s="30" t="n"/>
      <c r="O170" s="30" t="n"/>
      <c r="P170" s="30" t="n"/>
      <c r="Q170" s="30" t="n"/>
      <c r="R170" s="87" t="n"/>
      <c r="S170" s="87" t="n"/>
      <c r="T170" s="30" t="n"/>
      <c r="U170" s="30" t="n"/>
    </row>
    <row r="171">
      <c r="A171" s="30" t="n"/>
      <c r="B171" s="30" t="n"/>
      <c r="C171" s="30" t="n"/>
      <c r="D171" s="30" t="n"/>
      <c r="E171" s="30" t="n"/>
      <c r="F171" s="30" t="n"/>
      <c r="G171" s="30" t="n"/>
      <c r="H171" s="30" t="n"/>
      <c r="I171" s="30" t="n"/>
      <c r="J171" s="87" t="n"/>
      <c r="K171" s="88">
        <f>IF(J171="","",INT((TODAY()-J171)/365.25))</f>
        <v/>
      </c>
      <c r="L171" s="30" t="n"/>
      <c r="M171" s="30" t="n"/>
      <c r="N171" s="30" t="n"/>
      <c r="O171" s="30" t="n"/>
      <c r="P171" s="30" t="n"/>
      <c r="Q171" s="30" t="n"/>
      <c r="R171" s="87" t="n"/>
      <c r="S171" s="87" t="n"/>
      <c r="T171" s="30" t="n"/>
      <c r="U171" s="30" t="n"/>
    </row>
    <row r="172">
      <c r="A172" s="30" t="n"/>
      <c r="B172" s="30" t="n"/>
      <c r="C172" s="30" t="n"/>
      <c r="D172" s="30" t="n"/>
      <c r="E172" s="30" t="n"/>
      <c r="F172" s="30" t="n"/>
      <c r="G172" s="30" t="n"/>
      <c r="H172" s="30" t="n"/>
      <c r="I172" s="30" t="n"/>
      <c r="J172" s="87" t="n"/>
      <c r="K172" s="88">
        <f>IF(J172="","",INT((TODAY()-J172)/365.25))</f>
        <v/>
      </c>
      <c r="L172" s="30" t="n"/>
      <c r="M172" s="30" t="n"/>
      <c r="N172" s="30" t="n"/>
      <c r="O172" s="30" t="n"/>
      <c r="P172" s="30" t="n"/>
      <c r="Q172" s="30" t="n"/>
      <c r="R172" s="87" t="n"/>
      <c r="S172" s="87" t="n"/>
      <c r="T172" s="30" t="n"/>
      <c r="U172" s="30" t="n"/>
    </row>
    <row r="173">
      <c r="A173" s="30" t="n"/>
      <c r="B173" s="30" t="n"/>
      <c r="C173" s="30" t="n"/>
      <c r="D173" s="30" t="n"/>
      <c r="E173" s="30" t="n"/>
      <c r="F173" s="30" t="n"/>
      <c r="G173" s="30" t="n"/>
      <c r="H173" s="30" t="n"/>
      <c r="I173" s="30" t="n"/>
      <c r="J173" s="87" t="n"/>
      <c r="K173" s="88">
        <f>IF(J173="","",INT((TODAY()-J173)/365.25))</f>
        <v/>
      </c>
      <c r="L173" s="30" t="n"/>
      <c r="M173" s="30" t="n"/>
      <c r="N173" s="30" t="n"/>
      <c r="O173" s="30" t="n"/>
      <c r="P173" s="30" t="n"/>
      <c r="Q173" s="30" t="n"/>
      <c r="R173" s="87" t="n"/>
      <c r="S173" s="87" t="n"/>
      <c r="T173" s="30" t="n"/>
      <c r="U173" s="30" t="n"/>
    </row>
    <row r="174">
      <c r="A174" s="30" t="n"/>
      <c r="B174" s="30" t="n"/>
      <c r="C174" s="30" t="n"/>
      <c r="D174" s="30" t="n"/>
      <c r="E174" s="30" t="n"/>
      <c r="F174" s="30" t="n"/>
      <c r="G174" s="30" t="n"/>
      <c r="H174" s="30" t="n"/>
      <c r="I174" s="30" t="n"/>
      <c r="J174" s="87" t="n"/>
      <c r="K174" s="88">
        <f>IF(J174="","",INT((TODAY()-J174)/365.25))</f>
        <v/>
      </c>
      <c r="L174" s="30" t="n"/>
      <c r="M174" s="30" t="n"/>
      <c r="N174" s="30" t="n"/>
      <c r="O174" s="30" t="n"/>
      <c r="P174" s="30" t="n"/>
      <c r="Q174" s="30" t="n"/>
      <c r="R174" s="87" t="n"/>
      <c r="S174" s="87" t="n"/>
      <c r="T174" s="30" t="n"/>
      <c r="U174" s="30" t="n"/>
    </row>
    <row r="175">
      <c r="A175" s="30" t="n"/>
      <c r="B175" s="30" t="n"/>
      <c r="C175" s="30" t="n"/>
      <c r="D175" s="30" t="n"/>
      <c r="E175" s="30" t="n"/>
      <c r="F175" s="30" t="n"/>
      <c r="G175" s="30" t="n"/>
      <c r="H175" s="30" t="n"/>
      <c r="I175" s="30" t="n"/>
      <c r="J175" s="87" t="n"/>
      <c r="K175" s="88">
        <f>IF(J175="","",INT((TODAY()-J175)/365.25))</f>
        <v/>
      </c>
      <c r="L175" s="30" t="n"/>
      <c r="M175" s="30" t="n"/>
      <c r="N175" s="30" t="n"/>
      <c r="O175" s="30" t="n"/>
      <c r="P175" s="30" t="n"/>
      <c r="Q175" s="30" t="n"/>
      <c r="R175" s="87" t="n"/>
      <c r="S175" s="87" t="n"/>
      <c r="T175" s="30" t="n"/>
      <c r="U175" s="30" t="n"/>
    </row>
    <row r="176">
      <c r="A176" s="30" t="n"/>
      <c r="B176" s="30" t="n"/>
      <c r="C176" s="30" t="n"/>
      <c r="D176" s="30" t="n"/>
      <c r="E176" s="30" t="n"/>
      <c r="F176" s="30" t="n"/>
      <c r="G176" s="30" t="n"/>
      <c r="H176" s="30" t="n"/>
      <c r="I176" s="30" t="n"/>
      <c r="J176" s="87" t="n"/>
      <c r="K176" s="88">
        <f>IF(J176="","",INT((TODAY()-J176)/365.25))</f>
        <v/>
      </c>
      <c r="L176" s="30" t="n"/>
      <c r="M176" s="30" t="n"/>
      <c r="N176" s="30" t="n"/>
      <c r="O176" s="30" t="n"/>
      <c r="P176" s="30" t="n"/>
      <c r="Q176" s="30" t="n"/>
      <c r="R176" s="87" t="n"/>
      <c r="S176" s="87" t="n"/>
      <c r="T176" s="30" t="n"/>
      <c r="U176" s="30" t="n"/>
    </row>
    <row r="177">
      <c r="A177" s="30" t="n"/>
      <c r="B177" s="30" t="n"/>
      <c r="C177" s="30" t="n"/>
      <c r="D177" s="30" t="n"/>
      <c r="E177" s="30" t="n"/>
      <c r="F177" s="30" t="n"/>
      <c r="G177" s="30" t="n"/>
      <c r="H177" s="30" t="n"/>
      <c r="I177" s="30" t="n"/>
      <c r="J177" s="87" t="n"/>
      <c r="K177" s="88">
        <f>IF(J177="","",INT((TODAY()-J177)/365.25))</f>
        <v/>
      </c>
      <c r="L177" s="30" t="n"/>
      <c r="M177" s="30" t="n"/>
      <c r="N177" s="30" t="n"/>
      <c r="O177" s="30" t="n"/>
      <c r="P177" s="30" t="n"/>
      <c r="Q177" s="30" t="n"/>
      <c r="R177" s="87" t="n"/>
      <c r="S177" s="87" t="n"/>
      <c r="T177" s="30" t="n"/>
      <c r="U177" s="30" t="n"/>
    </row>
    <row r="178">
      <c r="A178" s="30" t="n"/>
      <c r="B178" s="30" t="n"/>
      <c r="C178" s="30" t="n"/>
      <c r="D178" s="30" t="n"/>
      <c r="E178" s="30" t="n"/>
      <c r="F178" s="30" t="n"/>
      <c r="G178" s="30" t="n"/>
      <c r="H178" s="30" t="n"/>
      <c r="I178" s="30" t="n"/>
      <c r="J178" s="87" t="n"/>
      <c r="K178" s="88">
        <f>IF(J178="","",INT((TODAY()-J178)/365.25))</f>
        <v/>
      </c>
      <c r="L178" s="30" t="n"/>
      <c r="M178" s="30" t="n"/>
      <c r="N178" s="30" t="n"/>
      <c r="O178" s="30" t="n"/>
      <c r="P178" s="30" t="n"/>
      <c r="Q178" s="30" t="n"/>
      <c r="R178" s="87" t="n"/>
      <c r="S178" s="87" t="n"/>
      <c r="T178" s="30" t="n"/>
      <c r="U178" s="30" t="n"/>
    </row>
    <row r="179">
      <c r="A179" s="30" t="n"/>
      <c r="B179" s="30" t="n"/>
      <c r="C179" s="30" t="n"/>
      <c r="D179" s="30" t="n"/>
      <c r="E179" s="30" t="n"/>
      <c r="F179" s="30" t="n"/>
      <c r="G179" s="30" t="n"/>
      <c r="H179" s="30" t="n"/>
      <c r="I179" s="30" t="n"/>
      <c r="J179" s="87" t="n"/>
      <c r="K179" s="88">
        <f>IF(J179="","",INT((TODAY()-J179)/365.25))</f>
        <v/>
      </c>
      <c r="L179" s="30" t="n"/>
      <c r="M179" s="30" t="n"/>
      <c r="N179" s="30" t="n"/>
      <c r="O179" s="30" t="n"/>
      <c r="P179" s="30" t="n"/>
      <c r="Q179" s="30" t="n"/>
      <c r="R179" s="87" t="n"/>
      <c r="S179" s="87" t="n"/>
      <c r="T179" s="30" t="n"/>
      <c r="U179" s="30" t="n"/>
    </row>
    <row r="180">
      <c r="A180" s="30" t="n"/>
      <c r="B180" s="30" t="n"/>
      <c r="C180" s="30" t="n"/>
      <c r="D180" s="30" t="n"/>
      <c r="E180" s="30" t="n"/>
      <c r="F180" s="30" t="n"/>
      <c r="G180" s="30" t="n"/>
      <c r="H180" s="30" t="n"/>
      <c r="I180" s="30" t="n"/>
      <c r="J180" s="87" t="n"/>
      <c r="K180" s="88">
        <f>IF(J180="","",INT((TODAY()-J180)/365.25))</f>
        <v/>
      </c>
      <c r="L180" s="30" t="n"/>
      <c r="M180" s="30" t="n"/>
      <c r="N180" s="30" t="n"/>
      <c r="O180" s="30" t="n"/>
      <c r="P180" s="30" t="n"/>
      <c r="Q180" s="30" t="n"/>
      <c r="R180" s="87" t="n"/>
      <c r="S180" s="87" t="n"/>
      <c r="T180" s="30" t="n"/>
      <c r="U180" s="30" t="n"/>
    </row>
    <row r="181">
      <c r="A181" s="30" t="n"/>
      <c r="B181" s="30" t="n"/>
      <c r="C181" s="30" t="n"/>
      <c r="D181" s="30" t="n"/>
      <c r="E181" s="30" t="n"/>
      <c r="F181" s="30" t="n"/>
      <c r="G181" s="30" t="n"/>
      <c r="H181" s="30" t="n"/>
      <c r="I181" s="30" t="n"/>
      <c r="J181" s="87" t="n"/>
      <c r="K181" s="88">
        <f>IF(J181="","",INT((TODAY()-J181)/365.25))</f>
        <v/>
      </c>
      <c r="L181" s="30" t="n"/>
      <c r="M181" s="30" t="n"/>
      <c r="N181" s="30" t="n"/>
      <c r="O181" s="30" t="n"/>
      <c r="P181" s="30" t="n"/>
      <c r="Q181" s="30" t="n"/>
      <c r="R181" s="87" t="n"/>
      <c r="S181" s="87" t="n"/>
      <c r="T181" s="30" t="n"/>
      <c r="U181" s="30" t="n"/>
    </row>
    <row r="182">
      <c r="A182" s="30" t="n"/>
      <c r="B182" s="30" t="n"/>
      <c r="C182" s="30" t="n"/>
      <c r="D182" s="30" t="n"/>
      <c r="E182" s="30" t="n"/>
      <c r="F182" s="30" t="n"/>
      <c r="G182" s="30" t="n"/>
      <c r="H182" s="30" t="n"/>
      <c r="I182" s="30" t="n"/>
      <c r="J182" s="87" t="n"/>
      <c r="K182" s="88">
        <f>IF(J182="","",INT((TODAY()-J182)/365.25))</f>
        <v/>
      </c>
      <c r="L182" s="30" t="n"/>
      <c r="M182" s="30" t="n"/>
      <c r="N182" s="30" t="n"/>
      <c r="O182" s="30" t="n"/>
      <c r="P182" s="30" t="n"/>
      <c r="Q182" s="30" t="n"/>
      <c r="R182" s="87" t="n"/>
      <c r="S182" s="87" t="n"/>
      <c r="T182" s="30" t="n"/>
      <c r="U182" s="30" t="n"/>
    </row>
    <row r="183">
      <c r="A183" s="30" t="n"/>
      <c r="B183" s="30" t="n"/>
      <c r="C183" s="30" t="n"/>
      <c r="D183" s="30" t="n"/>
      <c r="E183" s="30" t="n"/>
      <c r="F183" s="30" t="n"/>
      <c r="G183" s="30" t="n"/>
      <c r="H183" s="30" t="n"/>
      <c r="I183" s="30" t="n"/>
      <c r="J183" s="87" t="n"/>
      <c r="K183" s="88">
        <f>IF(J183="","",INT((TODAY()-J183)/365.25))</f>
        <v/>
      </c>
      <c r="L183" s="30" t="n"/>
      <c r="M183" s="30" t="n"/>
      <c r="N183" s="30" t="n"/>
      <c r="O183" s="30" t="n"/>
      <c r="P183" s="30" t="n"/>
      <c r="Q183" s="30" t="n"/>
      <c r="R183" s="87" t="n"/>
      <c r="S183" s="87" t="n"/>
      <c r="T183" s="30" t="n"/>
      <c r="U183" s="30" t="n"/>
    </row>
    <row r="184">
      <c r="A184" s="30" t="n"/>
      <c r="B184" s="30" t="n"/>
      <c r="C184" s="30" t="n"/>
      <c r="D184" s="30" t="n"/>
      <c r="E184" s="30" t="n"/>
      <c r="F184" s="30" t="n"/>
      <c r="G184" s="30" t="n"/>
      <c r="H184" s="30" t="n"/>
      <c r="I184" s="30" t="n"/>
      <c r="J184" s="87" t="n"/>
      <c r="K184" s="88">
        <f>IF(J184="","",INT((TODAY()-J184)/365.25))</f>
        <v/>
      </c>
      <c r="L184" s="30" t="n"/>
      <c r="M184" s="30" t="n"/>
      <c r="N184" s="30" t="n"/>
      <c r="O184" s="30" t="n"/>
      <c r="P184" s="30" t="n"/>
      <c r="Q184" s="30" t="n"/>
      <c r="R184" s="87" t="n"/>
      <c r="S184" s="87" t="n"/>
      <c r="T184" s="30" t="n"/>
      <c r="U184" s="30" t="n"/>
    </row>
    <row r="185">
      <c r="A185" s="30" t="n"/>
      <c r="B185" s="30" t="n"/>
      <c r="C185" s="30" t="n"/>
      <c r="D185" s="30" t="n"/>
      <c r="E185" s="30" t="n"/>
      <c r="F185" s="30" t="n"/>
      <c r="G185" s="30" t="n"/>
      <c r="H185" s="30" t="n"/>
      <c r="I185" s="30" t="n"/>
      <c r="J185" s="87" t="n"/>
      <c r="K185" s="88">
        <f>IF(J185="","",INT((TODAY()-J185)/365.25))</f>
        <v/>
      </c>
      <c r="L185" s="30" t="n"/>
      <c r="M185" s="30" t="n"/>
      <c r="N185" s="30" t="n"/>
      <c r="O185" s="30" t="n"/>
      <c r="P185" s="30" t="n"/>
      <c r="Q185" s="30" t="n"/>
      <c r="R185" s="87" t="n"/>
      <c r="S185" s="87" t="n"/>
      <c r="T185" s="30" t="n"/>
      <c r="U185" s="30" t="n"/>
    </row>
    <row r="186">
      <c r="A186" s="30" t="n"/>
      <c r="B186" s="30" t="n"/>
      <c r="C186" s="30" t="n"/>
      <c r="D186" s="30" t="n"/>
      <c r="E186" s="30" t="n"/>
      <c r="F186" s="30" t="n"/>
      <c r="G186" s="30" t="n"/>
      <c r="H186" s="30" t="n"/>
      <c r="I186" s="30" t="n"/>
      <c r="J186" s="87" t="n"/>
      <c r="K186" s="88">
        <f>IF(J186="","",INT((TODAY()-J186)/365.25))</f>
        <v/>
      </c>
      <c r="L186" s="30" t="n"/>
      <c r="M186" s="30" t="n"/>
      <c r="N186" s="30" t="n"/>
      <c r="O186" s="30" t="n"/>
      <c r="P186" s="30" t="n"/>
      <c r="Q186" s="30" t="n"/>
      <c r="R186" s="87" t="n"/>
      <c r="S186" s="87" t="n"/>
      <c r="T186" s="30" t="n"/>
      <c r="U186" s="30" t="n"/>
    </row>
    <row r="187">
      <c r="A187" s="30" t="n"/>
      <c r="B187" s="30" t="n"/>
      <c r="C187" s="30" t="n"/>
      <c r="D187" s="30" t="n"/>
      <c r="E187" s="30" t="n"/>
      <c r="F187" s="30" t="n"/>
      <c r="G187" s="30" t="n"/>
      <c r="H187" s="30" t="n"/>
      <c r="I187" s="30" t="n"/>
      <c r="J187" s="87" t="n"/>
      <c r="K187" s="88">
        <f>IF(J187="","",INT((TODAY()-J187)/365.25))</f>
        <v/>
      </c>
      <c r="L187" s="30" t="n"/>
      <c r="M187" s="30" t="n"/>
      <c r="N187" s="30" t="n"/>
      <c r="O187" s="30" t="n"/>
      <c r="P187" s="30" t="n"/>
      <c r="Q187" s="30" t="n"/>
      <c r="R187" s="87" t="n"/>
      <c r="S187" s="87" t="n"/>
      <c r="T187" s="30" t="n"/>
      <c r="U187" s="30" t="n"/>
    </row>
    <row r="188">
      <c r="A188" s="30" t="n"/>
      <c r="B188" s="30" t="n"/>
      <c r="C188" s="30" t="n"/>
      <c r="D188" s="30" t="n"/>
      <c r="E188" s="30" t="n"/>
      <c r="F188" s="30" t="n"/>
      <c r="G188" s="30" t="n"/>
      <c r="H188" s="30" t="n"/>
      <c r="I188" s="30" t="n"/>
      <c r="J188" s="87" t="n"/>
      <c r="K188" s="88">
        <f>IF(J188="","",INT((TODAY()-J188)/365.25))</f>
        <v/>
      </c>
      <c r="L188" s="30" t="n"/>
      <c r="M188" s="30" t="n"/>
      <c r="N188" s="30" t="n"/>
      <c r="O188" s="30" t="n"/>
      <c r="P188" s="30" t="n"/>
      <c r="Q188" s="30" t="n"/>
      <c r="R188" s="87" t="n"/>
      <c r="S188" s="87" t="n"/>
      <c r="T188" s="30" t="n"/>
      <c r="U188" s="30" t="n"/>
    </row>
    <row r="189">
      <c r="A189" s="30" t="n"/>
      <c r="B189" s="30" t="n"/>
      <c r="C189" s="30" t="n"/>
      <c r="D189" s="30" t="n"/>
      <c r="E189" s="30" t="n"/>
      <c r="F189" s="30" t="n"/>
      <c r="G189" s="30" t="n"/>
      <c r="H189" s="30" t="n"/>
      <c r="I189" s="30" t="n"/>
      <c r="J189" s="87" t="n"/>
      <c r="K189" s="88">
        <f>IF(J189="","",INT((TODAY()-J189)/365.25))</f>
        <v/>
      </c>
      <c r="L189" s="30" t="n"/>
      <c r="M189" s="30" t="n"/>
      <c r="N189" s="30" t="n"/>
      <c r="O189" s="30" t="n"/>
      <c r="P189" s="30" t="n"/>
      <c r="Q189" s="30" t="n"/>
      <c r="R189" s="87" t="n"/>
      <c r="S189" s="87" t="n"/>
      <c r="T189" s="30" t="n"/>
      <c r="U189" s="30" t="n"/>
    </row>
    <row r="190">
      <c r="A190" s="30" t="n"/>
      <c r="B190" s="30" t="n"/>
      <c r="C190" s="30" t="n"/>
      <c r="D190" s="30" t="n"/>
      <c r="E190" s="30" t="n"/>
      <c r="F190" s="30" t="n"/>
      <c r="G190" s="30" t="n"/>
      <c r="H190" s="30" t="n"/>
      <c r="I190" s="30" t="n"/>
      <c r="J190" s="87" t="n"/>
      <c r="K190" s="88">
        <f>IF(J190="","",INT((TODAY()-J190)/365.25))</f>
        <v/>
      </c>
      <c r="L190" s="30" t="n"/>
      <c r="M190" s="30" t="n"/>
      <c r="N190" s="30" t="n"/>
      <c r="O190" s="30" t="n"/>
      <c r="P190" s="30" t="n"/>
      <c r="Q190" s="30" t="n"/>
      <c r="R190" s="87" t="n"/>
      <c r="S190" s="87" t="n"/>
      <c r="T190" s="30" t="n"/>
      <c r="U190" s="30" t="n"/>
    </row>
    <row r="191">
      <c r="A191" s="30" t="n"/>
      <c r="B191" s="30" t="n"/>
      <c r="C191" s="30" t="n"/>
      <c r="D191" s="30" t="n"/>
      <c r="E191" s="30" t="n"/>
      <c r="F191" s="30" t="n"/>
      <c r="G191" s="30" t="n"/>
      <c r="H191" s="30" t="n"/>
      <c r="I191" s="30" t="n"/>
      <c r="J191" s="87" t="n"/>
      <c r="K191" s="88">
        <f>IF(J191="","",INT((TODAY()-J191)/365.25))</f>
        <v/>
      </c>
      <c r="L191" s="30" t="n"/>
      <c r="M191" s="30" t="n"/>
      <c r="N191" s="30" t="n"/>
      <c r="O191" s="30" t="n"/>
      <c r="P191" s="30" t="n"/>
      <c r="Q191" s="30" t="n"/>
      <c r="R191" s="87" t="n"/>
      <c r="S191" s="87" t="n"/>
      <c r="T191" s="30" t="n"/>
      <c r="U191" s="30" t="n"/>
    </row>
    <row r="192">
      <c r="A192" s="30" t="n"/>
      <c r="B192" s="30" t="n"/>
      <c r="C192" s="30" t="n"/>
      <c r="D192" s="30" t="n"/>
      <c r="E192" s="30" t="n"/>
      <c r="F192" s="30" t="n"/>
      <c r="G192" s="30" t="n"/>
      <c r="H192" s="30" t="n"/>
      <c r="I192" s="30" t="n"/>
      <c r="J192" s="87" t="n"/>
      <c r="K192" s="88">
        <f>IF(J192="","",INT((TODAY()-J192)/365.25))</f>
        <v/>
      </c>
      <c r="L192" s="30" t="n"/>
      <c r="M192" s="30" t="n"/>
      <c r="N192" s="30" t="n"/>
      <c r="O192" s="30" t="n"/>
      <c r="P192" s="30" t="n"/>
      <c r="Q192" s="30" t="n"/>
      <c r="R192" s="87" t="n"/>
      <c r="S192" s="87" t="n"/>
      <c r="T192" s="30" t="n"/>
      <c r="U192" s="30" t="n"/>
    </row>
    <row r="193">
      <c r="A193" s="30" t="n"/>
      <c r="B193" s="30" t="n"/>
      <c r="C193" s="30" t="n"/>
      <c r="D193" s="30" t="n"/>
      <c r="E193" s="30" t="n"/>
      <c r="F193" s="30" t="n"/>
      <c r="G193" s="30" t="n"/>
      <c r="H193" s="30" t="n"/>
      <c r="I193" s="30" t="n"/>
      <c r="J193" s="87" t="n"/>
      <c r="K193" s="88">
        <f>IF(J193="","",INT((TODAY()-J193)/365.25))</f>
        <v/>
      </c>
      <c r="L193" s="30" t="n"/>
      <c r="M193" s="30" t="n"/>
      <c r="N193" s="30" t="n"/>
      <c r="O193" s="30" t="n"/>
      <c r="P193" s="30" t="n"/>
      <c r="Q193" s="30" t="n"/>
      <c r="R193" s="87" t="n"/>
      <c r="S193" s="87" t="n"/>
      <c r="T193" s="30" t="n"/>
      <c r="U193" s="30" t="n"/>
    </row>
    <row r="194">
      <c r="A194" s="30" t="n"/>
      <c r="B194" s="30" t="n"/>
      <c r="C194" s="30" t="n"/>
      <c r="D194" s="30" t="n"/>
      <c r="E194" s="30" t="n"/>
      <c r="F194" s="30" t="n"/>
      <c r="G194" s="30" t="n"/>
      <c r="H194" s="30" t="n"/>
      <c r="I194" s="30" t="n"/>
      <c r="J194" s="87" t="n"/>
      <c r="K194" s="88">
        <f>IF(J194="","",INT((TODAY()-J194)/365.25))</f>
        <v/>
      </c>
      <c r="L194" s="30" t="n"/>
      <c r="M194" s="30" t="n"/>
      <c r="N194" s="30" t="n"/>
      <c r="O194" s="30" t="n"/>
      <c r="P194" s="30" t="n"/>
      <c r="Q194" s="30" t="n"/>
      <c r="R194" s="87" t="n"/>
      <c r="S194" s="87" t="n"/>
      <c r="T194" s="30" t="n"/>
      <c r="U194" s="30" t="n"/>
    </row>
    <row r="195">
      <c r="A195" s="30" t="n"/>
      <c r="B195" s="30" t="n"/>
      <c r="C195" s="30" t="n"/>
      <c r="D195" s="30" t="n"/>
      <c r="E195" s="30" t="n"/>
      <c r="F195" s="30" t="n"/>
      <c r="G195" s="30" t="n"/>
      <c r="H195" s="30" t="n"/>
      <c r="I195" s="30" t="n"/>
      <c r="J195" s="87" t="n"/>
      <c r="K195" s="88">
        <f>IF(J195="","",INT((TODAY()-J195)/365.25))</f>
        <v/>
      </c>
      <c r="L195" s="30" t="n"/>
      <c r="M195" s="30" t="n"/>
      <c r="N195" s="30" t="n"/>
      <c r="O195" s="30" t="n"/>
      <c r="P195" s="30" t="n"/>
      <c r="Q195" s="30" t="n"/>
      <c r="R195" s="87" t="n"/>
      <c r="S195" s="87" t="n"/>
      <c r="T195" s="30" t="n"/>
      <c r="U195" s="30" t="n"/>
    </row>
    <row r="196">
      <c r="A196" s="30" t="n"/>
      <c r="B196" s="30" t="n"/>
      <c r="C196" s="30" t="n"/>
      <c r="D196" s="30" t="n"/>
      <c r="E196" s="30" t="n"/>
      <c r="F196" s="30" t="n"/>
      <c r="G196" s="30" t="n"/>
      <c r="H196" s="30" t="n"/>
      <c r="I196" s="30" t="n"/>
      <c r="J196" s="87" t="n"/>
      <c r="K196" s="88">
        <f>IF(J196="","",INT((TODAY()-J196)/365.25))</f>
        <v/>
      </c>
      <c r="L196" s="30" t="n"/>
      <c r="M196" s="30" t="n"/>
      <c r="N196" s="30" t="n"/>
      <c r="O196" s="30" t="n"/>
      <c r="P196" s="30" t="n"/>
      <c r="Q196" s="30" t="n"/>
      <c r="R196" s="87" t="n"/>
      <c r="S196" s="87" t="n"/>
      <c r="T196" s="30" t="n"/>
      <c r="U196" s="30" t="n"/>
    </row>
    <row r="197">
      <c r="A197" s="30" t="n"/>
      <c r="B197" s="30" t="n"/>
      <c r="C197" s="30" t="n"/>
      <c r="D197" s="30" t="n"/>
      <c r="E197" s="30" t="n"/>
      <c r="F197" s="30" t="n"/>
      <c r="G197" s="30" t="n"/>
      <c r="H197" s="30" t="n"/>
      <c r="I197" s="30" t="n"/>
      <c r="J197" s="87" t="n"/>
      <c r="K197" s="88">
        <f>IF(J197="","",INT((TODAY()-J197)/365.25))</f>
        <v/>
      </c>
      <c r="L197" s="30" t="n"/>
      <c r="M197" s="30" t="n"/>
      <c r="N197" s="30" t="n"/>
      <c r="O197" s="30" t="n"/>
      <c r="P197" s="30" t="n"/>
      <c r="Q197" s="30" t="n"/>
      <c r="R197" s="87" t="n"/>
      <c r="S197" s="87" t="n"/>
      <c r="T197" s="30" t="n"/>
      <c r="U197" s="30" t="n"/>
    </row>
    <row r="198">
      <c r="A198" s="30" t="n"/>
      <c r="B198" s="30" t="n"/>
      <c r="C198" s="30" t="n"/>
      <c r="D198" s="30" t="n"/>
      <c r="E198" s="30" t="n"/>
      <c r="F198" s="30" t="n"/>
      <c r="G198" s="30" t="n"/>
      <c r="H198" s="30" t="n"/>
      <c r="I198" s="30" t="n"/>
      <c r="J198" s="87" t="n"/>
      <c r="K198" s="88">
        <f>IF(J198="","",INT((TODAY()-J198)/365.25))</f>
        <v/>
      </c>
      <c r="L198" s="30" t="n"/>
      <c r="M198" s="30" t="n"/>
      <c r="N198" s="30" t="n"/>
      <c r="O198" s="30" t="n"/>
      <c r="P198" s="30" t="n"/>
      <c r="Q198" s="30" t="n"/>
      <c r="R198" s="87" t="n"/>
      <c r="S198" s="87" t="n"/>
      <c r="T198" s="30" t="n"/>
      <c r="U198" s="30" t="n"/>
    </row>
    <row r="199">
      <c r="A199" s="30" t="n"/>
      <c r="B199" s="30" t="n"/>
      <c r="C199" s="30" t="n"/>
      <c r="D199" s="30" t="n"/>
      <c r="E199" s="30" t="n"/>
      <c r="F199" s="30" t="n"/>
      <c r="G199" s="30" t="n"/>
      <c r="H199" s="30" t="n"/>
      <c r="I199" s="30" t="n"/>
      <c r="J199" s="87" t="n"/>
      <c r="K199" s="88">
        <f>IF(J199="","",INT((TODAY()-J199)/365.25))</f>
        <v/>
      </c>
      <c r="L199" s="30" t="n"/>
      <c r="M199" s="30" t="n"/>
      <c r="N199" s="30" t="n"/>
      <c r="O199" s="30" t="n"/>
      <c r="P199" s="30" t="n"/>
      <c r="Q199" s="30" t="n"/>
      <c r="R199" s="87" t="n"/>
      <c r="S199" s="87" t="n"/>
      <c r="T199" s="30" t="n"/>
      <c r="U199" s="30" t="n"/>
    </row>
    <row r="200">
      <c r="A200" s="30" t="n"/>
      <c r="B200" s="30" t="n"/>
      <c r="C200" s="30" t="n"/>
      <c r="D200" s="30" t="n"/>
      <c r="E200" s="30" t="n"/>
      <c r="F200" s="30" t="n"/>
      <c r="G200" s="30" t="n"/>
      <c r="H200" s="30" t="n"/>
      <c r="I200" s="30" t="n"/>
      <c r="J200" s="87" t="n"/>
      <c r="K200" s="88">
        <f>IF(J200="","",INT((TODAY()-J200)/365.25))</f>
        <v/>
      </c>
      <c r="L200" s="30" t="n"/>
      <c r="M200" s="30" t="n"/>
      <c r="N200" s="30" t="n"/>
      <c r="O200" s="30" t="n"/>
      <c r="P200" s="30" t="n"/>
      <c r="Q200" s="30" t="n"/>
      <c r="R200" s="87" t="n"/>
      <c r="S200" s="87" t="n"/>
      <c r="T200" s="30" t="n"/>
      <c r="U200" s="30" t="n"/>
    </row>
    <row r="201">
      <c r="A201" s="30" t="n"/>
      <c r="B201" s="30" t="n"/>
      <c r="C201" s="30" t="n"/>
      <c r="D201" s="30" t="n"/>
      <c r="E201" s="30" t="n"/>
      <c r="F201" s="30" t="n"/>
      <c r="G201" s="30" t="n"/>
      <c r="H201" s="30" t="n"/>
      <c r="I201" s="30" t="n"/>
      <c r="J201" s="87" t="n"/>
      <c r="K201" s="88">
        <f>IF(J201="","",INT((TODAY()-J201)/365.25))</f>
        <v/>
      </c>
      <c r="L201" s="30" t="n"/>
      <c r="M201" s="30" t="n"/>
      <c r="N201" s="30" t="n"/>
      <c r="O201" s="30" t="n"/>
      <c r="P201" s="30" t="n"/>
      <c r="Q201" s="30" t="n"/>
      <c r="R201" s="87" t="n"/>
      <c r="S201" s="87" t="n"/>
      <c r="T201" s="30" t="n"/>
      <c r="U201" s="30" t="n"/>
    </row>
    <row r="202">
      <c r="A202" s="30" t="n"/>
      <c r="B202" s="30" t="n"/>
      <c r="C202" s="30" t="n"/>
      <c r="D202" s="30" t="n"/>
      <c r="E202" s="30" t="n"/>
      <c r="F202" s="30" t="n"/>
      <c r="G202" s="30" t="n"/>
      <c r="H202" s="30" t="n"/>
      <c r="I202" s="30" t="n"/>
      <c r="J202" s="87" t="n"/>
      <c r="K202" s="88">
        <f>IF(J202="","",INT((TODAY()-J202)/365.25))</f>
        <v/>
      </c>
      <c r="L202" s="30" t="n"/>
      <c r="M202" s="30" t="n"/>
      <c r="N202" s="30" t="n"/>
      <c r="O202" s="30" t="n"/>
      <c r="P202" s="30" t="n"/>
      <c r="Q202" s="30" t="n"/>
      <c r="R202" s="87" t="n"/>
      <c r="S202" s="87" t="n"/>
      <c r="T202" s="30" t="n"/>
      <c r="U202" s="30" t="n"/>
    </row>
    <row r="203">
      <c r="A203" s="30" t="n"/>
      <c r="B203" s="30" t="n"/>
      <c r="C203" s="30" t="n"/>
      <c r="D203" s="30" t="n"/>
      <c r="E203" s="30" t="n"/>
      <c r="F203" s="30" t="n"/>
      <c r="G203" s="30" t="n"/>
      <c r="H203" s="30" t="n"/>
      <c r="I203" s="30" t="n"/>
      <c r="J203" s="87" t="n"/>
      <c r="K203" s="88">
        <f>IF(J203="","",INT((TODAY()-J203)/365.25))</f>
        <v/>
      </c>
      <c r="L203" s="30" t="n"/>
      <c r="M203" s="30" t="n"/>
      <c r="N203" s="30" t="n"/>
      <c r="O203" s="30" t="n"/>
      <c r="P203" s="30" t="n"/>
      <c r="Q203" s="30" t="n"/>
      <c r="R203" s="87" t="n"/>
      <c r="S203" s="87" t="n"/>
      <c r="T203" s="30" t="n"/>
      <c r="U203" s="30" t="n"/>
    </row>
    <row r="204">
      <c r="A204" s="30" t="n"/>
      <c r="B204" s="30" t="n"/>
      <c r="C204" s="30" t="n"/>
      <c r="D204" s="30" t="n"/>
      <c r="E204" s="30" t="n"/>
      <c r="F204" s="30" t="n"/>
      <c r="G204" s="30" t="n"/>
      <c r="H204" s="30" t="n"/>
      <c r="I204" s="30" t="n"/>
      <c r="J204" s="87" t="n"/>
      <c r="K204" s="88">
        <f>IF(J204="","",INT((TODAY()-J204)/365.25))</f>
        <v/>
      </c>
      <c r="L204" s="30" t="n"/>
      <c r="M204" s="30" t="n"/>
      <c r="N204" s="30" t="n"/>
      <c r="O204" s="30" t="n"/>
      <c r="P204" s="30" t="n"/>
      <c r="Q204" s="30" t="n"/>
      <c r="R204" s="87" t="n"/>
      <c r="S204" s="87" t="n"/>
      <c r="T204" s="30" t="n"/>
      <c r="U204" s="30" t="n"/>
    </row>
    <row r="205">
      <c r="A205" s="30" t="n"/>
      <c r="B205" s="30" t="n"/>
      <c r="C205" s="30" t="n"/>
      <c r="D205" s="30" t="n"/>
      <c r="E205" s="30" t="n"/>
      <c r="F205" s="30" t="n"/>
      <c r="G205" s="30" t="n"/>
      <c r="H205" s="30" t="n"/>
      <c r="I205" s="30" t="n"/>
      <c r="J205" s="87" t="n"/>
      <c r="K205" s="88">
        <f>IF(J205="","",INT((TODAY()-J205)/365.25))</f>
        <v/>
      </c>
      <c r="L205" s="30" t="n"/>
      <c r="M205" s="30" t="n"/>
      <c r="N205" s="30" t="n"/>
      <c r="O205" s="30" t="n"/>
      <c r="P205" s="30" t="n"/>
      <c r="Q205" s="30" t="n"/>
      <c r="R205" s="87" t="n"/>
      <c r="S205" s="87" t="n"/>
      <c r="T205" s="30" t="n"/>
      <c r="U205" s="30" t="n"/>
    </row>
    <row r="206">
      <c r="A206" s="30" t="n"/>
      <c r="B206" s="30" t="n"/>
      <c r="C206" s="30" t="n"/>
      <c r="D206" s="30" t="n"/>
      <c r="E206" s="30" t="n"/>
      <c r="F206" s="30" t="n"/>
      <c r="G206" s="30" t="n"/>
      <c r="H206" s="30" t="n"/>
      <c r="I206" s="30" t="n"/>
      <c r="J206" s="87" t="n"/>
      <c r="K206" s="88">
        <f>IF(J206="","",INT((TODAY()-J206)/365.25))</f>
        <v/>
      </c>
      <c r="L206" s="30" t="n"/>
      <c r="M206" s="30" t="n"/>
      <c r="N206" s="30" t="n"/>
      <c r="O206" s="30" t="n"/>
      <c r="P206" s="30" t="n"/>
      <c r="Q206" s="30" t="n"/>
      <c r="R206" s="87" t="n"/>
      <c r="S206" s="87" t="n"/>
      <c r="T206" s="30" t="n"/>
      <c r="U206" s="30" t="n"/>
    </row>
    <row r="207">
      <c r="A207" s="30" t="n"/>
      <c r="B207" s="30" t="n"/>
      <c r="C207" s="30" t="n"/>
      <c r="D207" s="30" t="n"/>
      <c r="E207" s="30" t="n"/>
      <c r="F207" s="30" t="n"/>
      <c r="G207" s="30" t="n"/>
      <c r="H207" s="30" t="n"/>
      <c r="I207" s="30" t="n"/>
      <c r="J207" s="87" t="n"/>
      <c r="K207" s="88">
        <f>IF(J207="","",INT((TODAY()-J207)/365.25))</f>
        <v/>
      </c>
      <c r="L207" s="30" t="n"/>
      <c r="M207" s="30" t="n"/>
      <c r="N207" s="30" t="n"/>
      <c r="O207" s="30" t="n"/>
      <c r="P207" s="30" t="n"/>
      <c r="Q207" s="30" t="n"/>
      <c r="R207" s="87" t="n"/>
      <c r="S207" s="87" t="n"/>
      <c r="T207" s="30" t="n"/>
      <c r="U207" s="30" t="n"/>
    </row>
    <row r="208">
      <c r="A208" s="30" t="n"/>
      <c r="B208" s="30" t="n"/>
      <c r="C208" s="30" t="n"/>
      <c r="D208" s="30" t="n"/>
      <c r="E208" s="30" t="n"/>
      <c r="F208" s="30" t="n"/>
      <c r="G208" s="30" t="n"/>
      <c r="H208" s="30" t="n"/>
      <c r="I208" s="30" t="n"/>
      <c r="J208" s="87" t="n"/>
      <c r="K208" s="88">
        <f>IF(J208="","",INT((TODAY()-J208)/365.25))</f>
        <v/>
      </c>
      <c r="L208" s="30" t="n"/>
      <c r="M208" s="30" t="n"/>
      <c r="N208" s="30" t="n"/>
      <c r="O208" s="30" t="n"/>
      <c r="P208" s="30" t="n"/>
      <c r="Q208" s="30" t="n"/>
      <c r="R208" s="87" t="n"/>
      <c r="S208" s="87" t="n"/>
      <c r="T208" s="30" t="n"/>
      <c r="U208" s="30" t="n"/>
    </row>
    <row r="209">
      <c r="A209" s="30" t="n"/>
      <c r="B209" s="30" t="n"/>
      <c r="C209" s="30" t="n"/>
      <c r="D209" s="30" t="n"/>
      <c r="E209" s="30" t="n"/>
      <c r="F209" s="30" t="n"/>
      <c r="G209" s="30" t="n"/>
      <c r="H209" s="30" t="n"/>
      <c r="I209" s="30" t="n"/>
      <c r="J209" s="87" t="n"/>
      <c r="K209" s="88">
        <f>IF(J209="","",INT((TODAY()-J209)/365.25))</f>
        <v/>
      </c>
      <c r="L209" s="30" t="n"/>
      <c r="M209" s="30" t="n"/>
      <c r="N209" s="30" t="n"/>
      <c r="O209" s="30" t="n"/>
      <c r="P209" s="30" t="n"/>
      <c r="Q209" s="30" t="n"/>
      <c r="R209" s="87" t="n"/>
      <c r="S209" s="87" t="n"/>
      <c r="T209" s="30" t="n"/>
      <c r="U209" s="30" t="n"/>
    </row>
    <row r="210">
      <c r="A210" s="30" t="n"/>
      <c r="B210" s="30" t="n"/>
      <c r="C210" s="30" t="n"/>
      <c r="D210" s="30" t="n"/>
      <c r="E210" s="30" t="n"/>
      <c r="F210" s="30" t="n"/>
      <c r="G210" s="30" t="n"/>
      <c r="H210" s="30" t="n"/>
      <c r="I210" s="30" t="n"/>
      <c r="J210" s="87" t="n"/>
      <c r="K210" s="88">
        <f>IF(J210="","",INT((TODAY()-J210)/365.25))</f>
        <v/>
      </c>
      <c r="L210" s="30" t="n"/>
      <c r="M210" s="30" t="n"/>
      <c r="N210" s="30" t="n"/>
      <c r="O210" s="30" t="n"/>
      <c r="P210" s="30" t="n"/>
      <c r="Q210" s="30" t="n"/>
      <c r="R210" s="87" t="n"/>
      <c r="S210" s="87" t="n"/>
      <c r="T210" s="30" t="n"/>
      <c r="U210" s="30" t="n"/>
    </row>
    <row r="211">
      <c r="A211" s="30" t="n"/>
      <c r="B211" s="30" t="n"/>
      <c r="C211" s="30" t="n"/>
      <c r="D211" s="30" t="n"/>
      <c r="E211" s="30" t="n"/>
      <c r="F211" s="30" t="n"/>
      <c r="G211" s="30" t="n"/>
      <c r="H211" s="30" t="n"/>
      <c r="I211" s="30" t="n"/>
      <c r="J211" s="87" t="n"/>
      <c r="K211" s="88">
        <f>IF(J211="","",INT((TODAY()-J211)/365.25))</f>
        <v/>
      </c>
      <c r="L211" s="30" t="n"/>
      <c r="M211" s="30" t="n"/>
      <c r="N211" s="30" t="n"/>
      <c r="O211" s="30" t="n"/>
      <c r="P211" s="30" t="n"/>
      <c r="Q211" s="30" t="n"/>
      <c r="R211" s="87" t="n"/>
      <c r="S211" s="87" t="n"/>
      <c r="T211" s="30" t="n"/>
      <c r="U211" s="30" t="n"/>
    </row>
    <row r="212">
      <c r="A212" s="30" t="n"/>
      <c r="B212" s="30" t="n"/>
      <c r="C212" s="30" t="n"/>
      <c r="D212" s="30" t="n"/>
      <c r="E212" s="30" t="n"/>
      <c r="F212" s="30" t="n"/>
      <c r="G212" s="30" t="n"/>
      <c r="H212" s="30" t="n"/>
      <c r="I212" s="30" t="n"/>
      <c r="J212" s="87" t="n"/>
      <c r="K212" s="88">
        <f>IF(J212="","",INT((TODAY()-J212)/365.25))</f>
        <v/>
      </c>
      <c r="L212" s="30" t="n"/>
      <c r="M212" s="30" t="n"/>
      <c r="N212" s="30" t="n"/>
      <c r="O212" s="30" t="n"/>
      <c r="P212" s="30" t="n"/>
      <c r="Q212" s="30" t="n"/>
      <c r="R212" s="87" t="n"/>
      <c r="S212" s="87" t="n"/>
      <c r="T212" s="30" t="n"/>
      <c r="U212" s="30" t="n"/>
    </row>
    <row r="213">
      <c r="A213" s="30" t="n"/>
      <c r="B213" s="30" t="n"/>
      <c r="C213" s="30" t="n"/>
      <c r="D213" s="30" t="n"/>
      <c r="E213" s="30" t="n"/>
      <c r="F213" s="30" t="n"/>
      <c r="G213" s="30" t="n"/>
      <c r="H213" s="30" t="n"/>
      <c r="I213" s="30" t="n"/>
      <c r="J213" s="87" t="n"/>
      <c r="K213" s="88">
        <f>IF(J213="","",INT((TODAY()-J213)/365.25))</f>
        <v/>
      </c>
      <c r="L213" s="30" t="n"/>
      <c r="M213" s="30" t="n"/>
      <c r="N213" s="30" t="n"/>
      <c r="O213" s="30" t="n"/>
      <c r="P213" s="30" t="n"/>
      <c r="Q213" s="30" t="n"/>
      <c r="R213" s="87" t="n"/>
      <c r="S213" s="87" t="n"/>
      <c r="T213" s="30" t="n"/>
      <c r="U213" s="30" t="n"/>
    </row>
    <row r="214">
      <c r="A214" s="30" t="n"/>
      <c r="B214" s="30" t="n"/>
      <c r="C214" s="30" t="n"/>
      <c r="D214" s="30" t="n"/>
      <c r="E214" s="30" t="n"/>
      <c r="F214" s="30" t="n"/>
      <c r="G214" s="30" t="n"/>
      <c r="H214" s="30" t="n"/>
      <c r="I214" s="30" t="n"/>
      <c r="J214" s="87" t="n"/>
      <c r="K214" s="88">
        <f>IF(J214="","",INT((TODAY()-J214)/365.25))</f>
        <v/>
      </c>
      <c r="L214" s="30" t="n"/>
      <c r="M214" s="30" t="n"/>
      <c r="N214" s="30" t="n"/>
      <c r="O214" s="30" t="n"/>
      <c r="P214" s="30" t="n"/>
      <c r="Q214" s="30" t="n"/>
      <c r="R214" s="87" t="n"/>
      <c r="S214" s="87" t="n"/>
      <c r="T214" s="30" t="n"/>
      <c r="U214" s="30" t="n"/>
    </row>
    <row r="215">
      <c r="A215" s="30" t="n"/>
      <c r="B215" s="30" t="n"/>
      <c r="C215" s="30" t="n"/>
      <c r="D215" s="30" t="n"/>
      <c r="E215" s="30" t="n"/>
      <c r="F215" s="30" t="n"/>
      <c r="G215" s="30" t="n"/>
      <c r="H215" s="30" t="n"/>
      <c r="I215" s="30" t="n"/>
      <c r="J215" s="87" t="n"/>
      <c r="K215" s="88">
        <f>IF(J215="","",INT((TODAY()-J215)/365.25))</f>
        <v/>
      </c>
      <c r="L215" s="30" t="n"/>
      <c r="M215" s="30" t="n"/>
      <c r="N215" s="30" t="n"/>
      <c r="O215" s="30" t="n"/>
      <c r="P215" s="30" t="n"/>
      <c r="Q215" s="30" t="n"/>
      <c r="R215" s="87" t="n"/>
      <c r="S215" s="87" t="n"/>
      <c r="T215" s="30" t="n"/>
      <c r="U215" s="30" t="n"/>
    </row>
    <row r="216">
      <c r="A216" s="30" t="n"/>
      <c r="B216" s="30" t="n"/>
      <c r="C216" s="30" t="n"/>
      <c r="D216" s="30" t="n"/>
      <c r="E216" s="30" t="n"/>
      <c r="F216" s="30" t="n"/>
      <c r="G216" s="30" t="n"/>
      <c r="H216" s="30" t="n"/>
      <c r="I216" s="30" t="n"/>
      <c r="J216" s="87" t="n"/>
      <c r="K216" s="88">
        <f>IF(J216="","",INT((TODAY()-J216)/365.25))</f>
        <v/>
      </c>
      <c r="L216" s="30" t="n"/>
      <c r="M216" s="30" t="n"/>
      <c r="N216" s="30" t="n"/>
      <c r="O216" s="30" t="n"/>
      <c r="P216" s="30" t="n"/>
      <c r="Q216" s="30" t="n"/>
      <c r="R216" s="87" t="n"/>
      <c r="S216" s="87" t="n"/>
      <c r="T216" s="30" t="n"/>
      <c r="U216" s="30" t="n"/>
    </row>
    <row r="217">
      <c r="A217" s="30" t="n"/>
      <c r="B217" s="30" t="n"/>
      <c r="C217" s="30" t="n"/>
      <c r="D217" s="30" t="n"/>
      <c r="E217" s="30" t="n"/>
      <c r="F217" s="30" t="n"/>
      <c r="G217" s="30" t="n"/>
      <c r="H217" s="30" t="n"/>
      <c r="I217" s="30" t="n"/>
      <c r="J217" s="87" t="n"/>
      <c r="K217" s="88">
        <f>IF(J217="","",INT((TODAY()-J217)/365.25))</f>
        <v/>
      </c>
      <c r="L217" s="30" t="n"/>
      <c r="M217" s="30" t="n"/>
      <c r="N217" s="30" t="n"/>
      <c r="O217" s="30" t="n"/>
      <c r="P217" s="30" t="n"/>
      <c r="Q217" s="30" t="n"/>
      <c r="R217" s="87" t="n"/>
      <c r="S217" s="87" t="n"/>
      <c r="T217" s="30" t="n"/>
      <c r="U217" s="30" t="n"/>
    </row>
    <row r="218">
      <c r="A218" s="30" t="n"/>
      <c r="B218" s="30" t="n"/>
      <c r="C218" s="30" t="n"/>
      <c r="D218" s="30" t="n"/>
      <c r="E218" s="30" t="n"/>
      <c r="F218" s="30" t="n"/>
      <c r="G218" s="30" t="n"/>
      <c r="H218" s="30" t="n"/>
      <c r="I218" s="30" t="n"/>
      <c r="J218" s="87" t="n"/>
      <c r="K218" s="88">
        <f>IF(J218="","",INT((TODAY()-J218)/365.25))</f>
        <v/>
      </c>
      <c r="L218" s="30" t="n"/>
      <c r="M218" s="30" t="n"/>
      <c r="N218" s="30" t="n"/>
      <c r="O218" s="30" t="n"/>
      <c r="P218" s="30" t="n"/>
      <c r="Q218" s="30" t="n"/>
      <c r="R218" s="87" t="n"/>
      <c r="S218" s="87" t="n"/>
      <c r="T218" s="30" t="n"/>
      <c r="U218" s="30" t="n"/>
    </row>
    <row r="219">
      <c r="A219" s="30" t="n"/>
      <c r="B219" s="30" t="n"/>
      <c r="C219" s="30" t="n"/>
      <c r="D219" s="30" t="n"/>
      <c r="E219" s="30" t="n"/>
      <c r="F219" s="30" t="n"/>
      <c r="G219" s="30" t="n"/>
      <c r="H219" s="30" t="n"/>
      <c r="I219" s="30" t="n"/>
      <c r="J219" s="87" t="n"/>
      <c r="K219" s="88">
        <f>IF(J219="","",INT((TODAY()-J219)/365.25))</f>
        <v/>
      </c>
      <c r="L219" s="30" t="n"/>
      <c r="M219" s="30" t="n"/>
      <c r="N219" s="30" t="n"/>
      <c r="O219" s="30" t="n"/>
      <c r="P219" s="30" t="n"/>
      <c r="Q219" s="30" t="n"/>
      <c r="R219" s="87" t="n"/>
      <c r="S219" s="87" t="n"/>
      <c r="T219" s="30" t="n"/>
      <c r="U219" s="30" t="n"/>
    </row>
    <row r="220">
      <c r="A220" s="30" t="n"/>
      <c r="B220" s="30" t="n"/>
      <c r="C220" s="30" t="n"/>
      <c r="D220" s="30" t="n"/>
      <c r="E220" s="30" t="n"/>
      <c r="F220" s="30" t="n"/>
      <c r="G220" s="30" t="n"/>
      <c r="H220" s="30" t="n"/>
      <c r="I220" s="30" t="n"/>
      <c r="J220" s="87" t="n"/>
      <c r="K220" s="88">
        <f>IF(J220="","",INT((TODAY()-J220)/365.25))</f>
        <v/>
      </c>
      <c r="L220" s="30" t="n"/>
      <c r="M220" s="30" t="n"/>
      <c r="N220" s="30" t="n"/>
      <c r="O220" s="30" t="n"/>
      <c r="P220" s="30" t="n"/>
      <c r="Q220" s="30" t="n"/>
      <c r="R220" s="87" t="n"/>
      <c r="S220" s="87" t="n"/>
      <c r="T220" s="30" t="n"/>
      <c r="U220" s="30" t="n"/>
    </row>
    <row r="221">
      <c r="A221" s="30" t="n"/>
      <c r="B221" s="30" t="n"/>
      <c r="C221" s="30" t="n"/>
      <c r="D221" s="30" t="n"/>
      <c r="E221" s="30" t="n"/>
      <c r="F221" s="30" t="n"/>
      <c r="G221" s="30" t="n"/>
      <c r="H221" s="30" t="n"/>
      <c r="I221" s="30" t="n"/>
      <c r="J221" s="87" t="n"/>
      <c r="K221" s="88">
        <f>IF(J221="","",INT((TODAY()-J221)/365.25))</f>
        <v/>
      </c>
      <c r="L221" s="30" t="n"/>
      <c r="M221" s="30" t="n"/>
      <c r="N221" s="30" t="n"/>
      <c r="O221" s="30" t="n"/>
      <c r="P221" s="30" t="n"/>
      <c r="Q221" s="30" t="n"/>
      <c r="R221" s="87" t="n"/>
      <c r="S221" s="87" t="n"/>
      <c r="T221" s="30" t="n"/>
      <c r="U221" s="30" t="n"/>
    </row>
    <row r="222">
      <c r="A222" s="30" t="n"/>
      <c r="B222" s="30" t="n"/>
      <c r="C222" s="30" t="n"/>
      <c r="D222" s="30" t="n"/>
      <c r="E222" s="30" t="n"/>
      <c r="F222" s="30" t="n"/>
      <c r="G222" s="30" t="n"/>
      <c r="H222" s="30" t="n"/>
      <c r="I222" s="30" t="n"/>
      <c r="J222" s="87" t="n"/>
      <c r="K222" s="88">
        <f>IF(J222="","",INT((TODAY()-J222)/365.25))</f>
        <v/>
      </c>
      <c r="L222" s="30" t="n"/>
      <c r="M222" s="30" t="n"/>
      <c r="N222" s="30" t="n"/>
      <c r="O222" s="30" t="n"/>
      <c r="P222" s="30" t="n"/>
      <c r="Q222" s="30" t="n"/>
      <c r="R222" s="87" t="n"/>
      <c r="S222" s="87" t="n"/>
      <c r="T222" s="30" t="n"/>
      <c r="U222" s="30" t="n"/>
    </row>
    <row r="223">
      <c r="A223" s="30" t="n"/>
      <c r="B223" s="30" t="n"/>
      <c r="C223" s="30" t="n"/>
      <c r="D223" s="30" t="n"/>
      <c r="E223" s="30" t="n"/>
      <c r="F223" s="30" t="n"/>
      <c r="G223" s="30" t="n"/>
      <c r="H223" s="30" t="n"/>
      <c r="I223" s="30" t="n"/>
      <c r="J223" s="87" t="n"/>
      <c r="K223" s="88">
        <f>IF(J223="","",INT((TODAY()-J223)/365.25))</f>
        <v/>
      </c>
      <c r="L223" s="30" t="n"/>
      <c r="M223" s="30" t="n"/>
      <c r="N223" s="30" t="n"/>
      <c r="O223" s="30" t="n"/>
      <c r="P223" s="30" t="n"/>
      <c r="Q223" s="30" t="n"/>
      <c r="R223" s="87" t="n"/>
      <c r="S223" s="87" t="n"/>
      <c r="T223" s="30" t="n"/>
      <c r="U223" s="30" t="n"/>
    </row>
    <row r="224">
      <c r="A224" s="30" t="n"/>
      <c r="B224" s="30" t="n"/>
      <c r="C224" s="30" t="n"/>
      <c r="D224" s="30" t="n"/>
      <c r="E224" s="30" t="n"/>
      <c r="F224" s="30" t="n"/>
      <c r="G224" s="30" t="n"/>
      <c r="H224" s="30" t="n"/>
      <c r="I224" s="30" t="n"/>
      <c r="J224" s="87" t="n"/>
      <c r="K224" s="88">
        <f>IF(J224="","",INT((TODAY()-J224)/365.25))</f>
        <v/>
      </c>
      <c r="L224" s="30" t="n"/>
      <c r="M224" s="30" t="n"/>
      <c r="N224" s="30" t="n"/>
      <c r="O224" s="30" t="n"/>
      <c r="P224" s="30" t="n"/>
      <c r="Q224" s="30" t="n"/>
      <c r="R224" s="87" t="n"/>
      <c r="S224" s="87" t="n"/>
      <c r="T224" s="30" t="n"/>
      <c r="U224" s="30" t="n"/>
    </row>
    <row r="225">
      <c r="A225" s="30" t="n"/>
      <c r="B225" s="30" t="n"/>
      <c r="C225" s="30" t="n"/>
      <c r="D225" s="30" t="n"/>
      <c r="E225" s="30" t="n"/>
      <c r="F225" s="30" t="n"/>
      <c r="G225" s="30" t="n"/>
      <c r="H225" s="30" t="n"/>
      <c r="I225" s="30" t="n"/>
      <c r="J225" s="87" t="n"/>
      <c r="K225" s="88">
        <f>IF(J225="","",INT((TODAY()-J225)/365.25))</f>
        <v/>
      </c>
      <c r="L225" s="30" t="n"/>
      <c r="M225" s="30" t="n"/>
      <c r="N225" s="30" t="n"/>
      <c r="O225" s="30" t="n"/>
      <c r="P225" s="30" t="n"/>
      <c r="Q225" s="30" t="n"/>
      <c r="R225" s="87" t="n"/>
      <c r="S225" s="87" t="n"/>
      <c r="T225" s="30" t="n"/>
      <c r="U225" s="30" t="n"/>
    </row>
    <row r="226">
      <c r="A226" s="30" t="n"/>
      <c r="B226" s="30" t="n"/>
      <c r="C226" s="30" t="n"/>
      <c r="D226" s="30" t="n"/>
      <c r="E226" s="30" t="n"/>
      <c r="F226" s="30" t="n"/>
      <c r="G226" s="30" t="n"/>
      <c r="H226" s="30" t="n"/>
      <c r="I226" s="30" t="n"/>
      <c r="J226" s="87" t="n"/>
      <c r="K226" s="88">
        <f>IF(J226="","",INT((TODAY()-J226)/365.25))</f>
        <v/>
      </c>
      <c r="L226" s="30" t="n"/>
      <c r="M226" s="30" t="n"/>
      <c r="N226" s="30" t="n"/>
      <c r="O226" s="30" t="n"/>
      <c r="P226" s="30" t="n"/>
      <c r="Q226" s="30" t="n"/>
      <c r="R226" s="87" t="n"/>
      <c r="S226" s="87" t="n"/>
      <c r="T226" s="30" t="n"/>
      <c r="U226" s="30" t="n"/>
    </row>
    <row r="227">
      <c r="A227" s="30" t="n"/>
      <c r="B227" s="30" t="n"/>
      <c r="C227" s="30" t="n"/>
      <c r="D227" s="30" t="n"/>
      <c r="E227" s="30" t="n"/>
      <c r="F227" s="30" t="n"/>
      <c r="G227" s="30" t="n"/>
      <c r="H227" s="30" t="n"/>
      <c r="I227" s="30" t="n"/>
      <c r="J227" s="87" t="n"/>
      <c r="K227" s="88">
        <f>IF(J227="","",INT((TODAY()-J227)/365.25))</f>
        <v/>
      </c>
      <c r="L227" s="30" t="n"/>
      <c r="M227" s="30" t="n"/>
      <c r="N227" s="30" t="n"/>
      <c r="O227" s="30" t="n"/>
      <c r="P227" s="30" t="n"/>
      <c r="Q227" s="30" t="n"/>
      <c r="R227" s="87" t="n"/>
      <c r="S227" s="87" t="n"/>
      <c r="T227" s="30" t="n"/>
      <c r="U227" s="30" t="n"/>
    </row>
    <row r="228">
      <c r="A228" s="30" t="n"/>
      <c r="B228" s="30" t="n"/>
      <c r="C228" s="30" t="n"/>
      <c r="D228" s="30" t="n"/>
      <c r="E228" s="30" t="n"/>
      <c r="F228" s="30" t="n"/>
      <c r="G228" s="30" t="n"/>
      <c r="H228" s="30" t="n"/>
      <c r="I228" s="30" t="n"/>
      <c r="J228" s="87" t="n"/>
      <c r="K228" s="88">
        <f>IF(J228="","",INT((TODAY()-J228)/365.25))</f>
        <v/>
      </c>
      <c r="L228" s="30" t="n"/>
      <c r="M228" s="30" t="n"/>
      <c r="N228" s="30" t="n"/>
      <c r="O228" s="30" t="n"/>
      <c r="P228" s="30" t="n"/>
      <c r="Q228" s="30" t="n"/>
      <c r="R228" s="87" t="n"/>
      <c r="S228" s="87" t="n"/>
      <c r="T228" s="30" t="n"/>
      <c r="U228" s="30" t="n"/>
    </row>
    <row r="229">
      <c r="A229" s="30" t="n"/>
      <c r="B229" s="30" t="n"/>
      <c r="C229" s="30" t="n"/>
      <c r="D229" s="30" t="n"/>
      <c r="E229" s="30" t="n"/>
      <c r="F229" s="30" t="n"/>
      <c r="G229" s="30" t="n"/>
      <c r="H229" s="30" t="n"/>
      <c r="I229" s="30" t="n"/>
      <c r="J229" s="87" t="n"/>
      <c r="K229" s="88">
        <f>IF(J229="","",INT((TODAY()-J229)/365.25))</f>
        <v/>
      </c>
      <c r="L229" s="30" t="n"/>
      <c r="M229" s="30" t="n"/>
      <c r="N229" s="30" t="n"/>
      <c r="O229" s="30" t="n"/>
      <c r="P229" s="30" t="n"/>
      <c r="Q229" s="30" t="n"/>
      <c r="R229" s="87" t="n"/>
      <c r="S229" s="87" t="n"/>
      <c r="T229" s="30" t="n"/>
      <c r="U229" s="30" t="n"/>
    </row>
    <row r="230">
      <c r="A230" s="30" t="n"/>
      <c r="B230" s="30" t="n"/>
      <c r="C230" s="30" t="n"/>
      <c r="D230" s="30" t="n"/>
      <c r="E230" s="30" t="n"/>
      <c r="F230" s="30" t="n"/>
      <c r="G230" s="30" t="n"/>
      <c r="H230" s="30" t="n"/>
      <c r="I230" s="30" t="n"/>
      <c r="J230" s="87" t="n"/>
      <c r="K230" s="88">
        <f>IF(J230="","",INT((TODAY()-J230)/365.25))</f>
        <v/>
      </c>
      <c r="L230" s="30" t="n"/>
      <c r="M230" s="30" t="n"/>
      <c r="N230" s="30" t="n"/>
      <c r="O230" s="30" t="n"/>
      <c r="P230" s="30" t="n"/>
      <c r="Q230" s="30" t="n"/>
      <c r="R230" s="87" t="n"/>
      <c r="S230" s="87" t="n"/>
      <c r="T230" s="30" t="n"/>
      <c r="U230" s="30" t="n"/>
    </row>
    <row r="231">
      <c r="A231" s="30" t="n"/>
      <c r="B231" s="30" t="n"/>
      <c r="C231" s="30" t="n"/>
      <c r="D231" s="30" t="n"/>
      <c r="E231" s="30" t="n"/>
      <c r="F231" s="30" t="n"/>
      <c r="G231" s="30" t="n"/>
      <c r="H231" s="30" t="n"/>
      <c r="I231" s="30" t="n"/>
      <c r="J231" s="87" t="n"/>
      <c r="K231" s="88">
        <f>IF(J231="","",INT((TODAY()-J231)/365.25))</f>
        <v/>
      </c>
      <c r="L231" s="30" t="n"/>
      <c r="M231" s="30" t="n"/>
      <c r="N231" s="30" t="n"/>
      <c r="O231" s="30" t="n"/>
      <c r="P231" s="30" t="n"/>
      <c r="Q231" s="30" t="n"/>
      <c r="R231" s="87" t="n"/>
      <c r="S231" s="87" t="n"/>
      <c r="T231" s="30" t="n"/>
      <c r="U231" s="30" t="n"/>
    </row>
    <row r="232">
      <c r="A232" s="30" t="n"/>
      <c r="B232" s="30" t="n"/>
      <c r="C232" s="30" t="n"/>
      <c r="D232" s="30" t="n"/>
      <c r="E232" s="30" t="n"/>
      <c r="F232" s="30" t="n"/>
      <c r="G232" s="30" t="n"/>
      <c r="H232" s="30" t="n"/>
      <c r="I232" s="30" t="n"/>
      <c r="J232" s="87" t="n"/>
      <c r="K232" s="88">
        <f>IF(J232="","",INT((TODAY()-J232)/365.25))</f>
        <v/>
      </c>
      <c r="L232" s="30" t="n"/>
      <c r="M232" s="30" t="n"/>
      <c r="N232" s="30" t="n"/>
      <c r="O232" s="30" t="n"/>
      <c r="P232" s="30" t="n"/>
      <c r="Q232" s="30" t="n"/>
      <c r="R232" s="87" t="n"/>
      <c r="S232" s="87" t="n"/>
      <c r="T232" s="30" t="n"/>
      <c r="U232" s="30" t="n"/>
    </row>
    <row r="233">
      <c r="A233" s="30" t="n"/>
      <c r="B233" s="30" t="n"/>
      <c r="C233" s="30" t="n"/>
      <c r="D233" s="30" t="n"/>
      <c r="E233" s="30" t="n"/>
      <c r="F233" s="30" t="n"/>
      <c r="G233" s="30" t="n"/>
      <c r="H233" s="30" t="n"/>
      <c r="I233" s="30" t="n"/>
      <c r="J233" s="87" t="n"/>
      <c r="K233" s="88">
        <f>IF(J233="","",INT((TODAY()-J233)/365.25))</f>
        <v/>
      </c>
      <c r="L233" s="30" t="n"/>
      <c r="M233" s="30" t="n"/>
      <c r="N233" s="30" t="n"/>
      <c r="O233" s="30" t="n"/>
      <c r="P233" s="30" t="n"/>
      <c r="Q233" s="30" t="n"/>
      <c r="R233" s="87" t="n"/>
      <c r="S233" s="87" t="n"/>
      <c r="T233" s="30" t="n"/>
      <c r="U233" s="30" t="n"/>
    </row>
    <row r="234">
      <c r="A234" s="30" t="n"/>
      <c r="B234" s="30" t="n"/>
      <c r="C234" s="30" t="n"/>
      <c r="D234" s="30" t="n"/>
      <c r="E234" s="30" t="n"/>
      <c r="F234" s="30" t="n"/>
      <c r="G234" s="30" t="n"/>
      <c r="H234" s="30" t="n"/>
      <c r="I234" s="30" t="n"/>
      <c r="J234" s="87" t="n"/>
      <c r="K234" s="88">
        <f>IF(J234="","",INT((TODAY()-J234)/365.25))</f>
        <v/>
      </c>
      <c r="L234" s="30" t="n"/>
      <c r="M234" s="30" t="n"/>
      <c r="N234" s="30" t="n"/>
      <c r="O234" s="30" t="n"/>
      <c r="P234" s="30" t="n"/>
      <c r="Q234" s="30" t="n"/>
      <c r="R234" s="87" t="n"/>
      <c r="S234" s="87" t="n"/>
      <c r="T234" s="30" t="n"/>
      <c r="U234" s="30" t="n"/>
    </row>
    <row r="235">
      <c r="A235" s="30" t="n"/>
      <c r="B235" s="30" t="n"/>
      <c r="C235" s="30" t="n"/>
      <c r="D235" s="30" t="n"/>
      <c r="E235" s="30" t="n"/>
      <c r="F235" s="30" t="n"/>
      <c r="G235" s="30" t="n"/>
      <c r="H235" s="30" t="n"/>
      <c r="I235" s="30" t="n"/>
      <c r="J235" s="87" t="n"/>
      <c r="K235" s="88">
        <f>IF(J235="","",INT((TODAY()-J235)/365.25))</f>
        <v/>
      </c>
      <c r="L235" s="30" t="n"/>
      <c r="M235" s="30" t="n"/>
      <c r="N235" s="30" t="n"/>
      <c r="O235" s="30" t="n"/>
      <c r="P235" s="30" t="n"/>
      <c r="Q235" s="30" t="n"/>
      <c r="R235" s="87" t="n"/>
      <c r="S235" s="87" t="n"/>
      <c r="T235" s="30" t="n"/>
      <c r="U235" s="30" t="n"/>
    </row>
    <row r="236">
      <c r="A236" s="30" t="n"/>
      <c r="B236" s="30" t="n"/>
      <c r="C236" s="30" t="n"/>
      <c r="D236" s="30" t="n"/>
      <c r="E236" s="30" t="n"/>
      <c r="F236" s="30" t="n"/>
      <c r="G236" s="30" t="n"/>
      <c r="H236" s="30" t="n"/>
      <c r="I236" s="30" t="n"/>
      <c r="J236" s="87" t="n"/>
      <c r="K236" s="88">
        <f>IF(J236="","",INT((TODAY()-J236)/365.25))</f>
        <v/>
      </c>
      <c r="L236" s="30" t="n"/>
      <c r="M236" s="30" t="n"/>
      <c r="N236" s="30" t="n"/>
      <c r="O236" s="30" t="n"/>
      <c r="P236" s="30" t="n"/>
      <c r="Q236" s="30" t="n"/>
      <c r="R236" s="87" t="n"/>
      <c r="S236" s="87" t="n"/>
      <c r="T236" s="30" t="n"/>
      <c r="U236" s="30" t="n"/>
    </row>
    <row r="237">
      <c r="A237" s="30" t="n"/>
      <c r="B237" s="30" t="n"/>
      <c r="C237" s="30" t="n"/>
      <c r="D237" s="30" t="n"/>
      <c r="E237" s="30" t="n"/>
      <c r="F237" s="30" t="n"/>
      <c r="G237" s="30" t="n"/>
      <c r="H237" s="30" t="n"/>
      <c r="I237" s="30" t="n"/>
      <c r="J237" s="87" t="n"/>
      <c r="K237" s="88">
        <f>IF(J237="","",INT((TODAY()-J237)/365.25))</f>
        <v/>
      </c>
      <c r="L237" s="30" t="n"/>
      <c r="M237" s="30" t="n"/>
      <c r="N237" s="30" t="n"/>
      <c r="O237" s="30" t="n"/>
      <c r="P237" s="30" t="n"/>
      <c r="Q237" s="30" t="n"/>
      <c r="R237" s="87" t="n"/>
      <c r="S237" s="87" t="n"/>
      <c r="T237" s="30" t="n"/>
      <c r="U237" s="30" t="n"/>
    </row>
    <row r="238">
      <c r="A238" s="30" t="n"/>
      <c r="B238" s="30" t="n"/>
      <c r="C238" s="30" t="n"/>
      <c r="D238" s="30" t="n"/>
      <c r="E238" s="30" t="n"/>
      <c r="F238" s="30" t="n"/>
      <c r="G238" s="30" t="n"/>
      <c r="H238" s="30" t="n"/>
      <c r="I238" s="30" t="n"/>
      <c r="J238" s="87" t="n"/>
      <c r="K238" s="88">
        <f>IF(J238="","",INT((TODAY()-J238)/365.25))</f>
        <v/>
      </c>
      <c r="L238" s="30" t="n"/>
      <c r="M238" s="30" t="n"/>
      <c r="N238" s="30" t="n"/>
      <c r="O238" s="30" t="n"/>
      <c r="P238" s="30" t="n"/>
      <c r="Q238" s="30" t="n"/>
      <c r="R238" s="87" t="n"/>
      <c r="S238" s="87" t="n"/>
      <c r="T238" s="30" t="n"/>
      <c r="U238" s="30" t="n"/>
    </row>
    <row r="239">
      <c r="A239" s="30" t="n"/>
      <c r="B239" s="30" t="n"/>
      <c r="C239" s="30" t="n"/>
      <c r="D239" s="30" t="n"/>
      <c r="E239" s="30" t="n"/>
      <c r="F239" s="30" t="n"/>
      <c r="G239" s="30" t="n"/>
      <c r="H239" s="30" t="n"/>
      <c r="I239" s="30" t="n"/>
      <c r="J239" s="87" t="n"/>
      <c r="K239" s="88">
        <f>IF(J239="","",INT((TODAY()-J239)/365.25))</f>
        <v/>
      </c>
      <c r="L239" s="30" t="n"/>
      <c r="M239" s="30" t="n"/>
      <c r="N239" s="30" t="n"/>
      <c r="O239" s="30" t="n"/>
      <c r="P239" s="30" t="n"/>
      <c r="Q239" s="30" t="n"/>
      <c r="R239" s="87" t="n"/>
      <c r="S239" s="87" t="n"/>
      <c r="T239" s="30" t="n"/>
      <c r="U239" s="30" t="n"/>
    </row>
    <row r="240">
      <c r="A240" s="30" t="n"/>
      <c r="B240" s="30" t="n"/>
      <c r="C240" s="30" t="n"/>
      <c r="D240" s="30" t="n"/>
      <c r="E240" s="30" t="n"/>
      <c r="F240" s="30" t="n"/>
      <c r="G240" s="30" t="n"/>
      <c r="H240" s="30" t="n"/>
      <c r="I240" s="30" t="n"/>
      <c r="J240" s="87" t="n"/>
      <c r="K240" s="88">
        <f>IF(J240="","",INT((TODAY()-J240)/365.25))</f>
        <v/>
      </c>
      <c r="L240" s="30" t="n"/>
      <c r="M240" s="30" t="n"/>
      <c r="N240" s="30" t="n"/>
      <c r="O240" s="30" t="n"/>
      <c r="P240" s="30" t="n"/>
      <c r="Q240" s="30" t="n"/>
      <c r="R240" s="87" t="n"/>
      <c r="S240" s="87" t="n"/>
      <c r="T240" s="30" t="n"/>
      <c r="U240" s="30" t="n"/>
    </row>
    <row r="241">
      <c r="A241" s="30" t="n"/>
      <c r="B241" s="30" t="n"/>
      <c r="C241" s="30" t="n"/>
      <c r="D241" s="30" t="n"/>
      <c r="E241" s="30" t="n"/>
      <c r="F241" s="30" t="n"/>
      <c r="G241" s="30" t="n"/>
      <c r="H241" s="30" t="n"/>
      <c r="I241" s="30" t="n"/>
      <c r="J241" s="87" t="n"/>
      <c r="K241" s="88">
        <f>IF(J241="","",INT((TODAY()-J241)/365.25))</f>
        <v/>
      </c>
      <c r="L241" s="30" t="n"/>
      <c r="M241" s="30" t="n"/>
      <c r="N241" s="30" t="n"/>
      <c r="O241" s="30" t="n"/>
      <c r="P241" s="30" t="n"/>
      <c r="Q241" s="30" t="n"/>
      <c r="R241" s="87" t="n"/>
      <c r="S241" s="87" t="n"/>
      <c r="T241" s="30" t="n"/>
      <c r="U241" s="30" t="n"/>
    </row>
    <row r="242">
      <c r="A242" s="30" t="n"/>
      <c r="B242" s="30" t="n"/>
      <c r="C242" s="30" t="n"/>
      <c r="D242" s="30" t="n"/>
      <c r="E242" s="30" t="n"/>
      <c r="F242" s="30" t="n"/>
      <c r="G242" s="30" t="n"/>
      <c r="H242" s="30" t="n"/>
      <c r="I242" s="30" t="n"/>
      <c r="J242" s="87" t="n"/>
      <c r="K242" s="88">
        <f>IF(J242="","",INT((TODAY()-J242)/365.25))</f>
        <v/>
      </c>
      <c r="L242" s="30" t="n"/>
      <c r="M242" s="30" t="n"/>
      <c r="N242" s="30" t="n"/>
      <c r="O242" s="30" t="n"/>
      <c r="P242" s="30" t="n"/>
      <c r="Q242" s="30" t="n"/>
      <c r="R242" s="87" t="n"/>
      <c r="S242" s="87" t="n"/>
      <c r="T242" s="30" t="n"/>
      <c r="U242" s="30" t="n"/>
    </row>
    <row r="243">
      <c r="A243" s="30" t="n"/>
      <c r="B243" s="30" t="n"/>
      <c r="C243" s="30" t="n"/>
      <c r="D243" s="30" t="n"/>
      <c r="E243" s="30" t="n"/>
      <c r="F243" s="30" t="n"/>
      <c r="G243" s="30" t="n"/>
      <c r="H243" s="30" t="n"/>
      <c r="I243" s="30" t="n"/>
      <c r="J243" s="87" t="n"/>
      <c r="K243" s="88">
        <f>IF(J243="","",INT((TODAY()-J243)/365.25))</f>
        <v/>
      </c>
      <c r="L243" s="30" t="n"/>
      <c r="M243" s="30" t="n"/>
      <c r="N243" s="30" t="n"/>
      <c r="O243" s="30" t="n"/>
      <c r="P243" s="30" t="n"/>
      <c r="Q243" s="30" t="n"/>
      <c r="R243" s="87" t="n"/>
      <c r="S243" s="87" t="n"/>
      <c r="T243" s="30" t="n"/>
      <c r="U243" s="30" t="n"/>
    </row>
    <row r="244">
      <c r="A244" s="30" t="n"/>
      <c r="B244" s="30" t="n"/>
      <c r="C244" s="30" t="n"/>
      <c r="D244" s="30" t="n"/>
      <c r="E244" s="30" t="n"/>
      <c r="F244" s="30" t="n"/>
      <c r="G244" s="30" t="n"/>
      <c r="H244" s="30" t="n"/>
      <c r="I244" s="30" t="n"/>
      <c r="J244" s="87" t="n"/>
      <c r="K244" s="88">
        <f>IF(J244="","",INT((TODAY()-J244)/365.25))</f>
        <v/>
      </c>
      <c r="L244" s="30" t="n"/>
      <c r="M244" s="30" t="n"/>
      <c r="N244" s="30" t="n"/>
      <c r="O244" s="30" t="n"/>
      <c r="P244" s="30" t="n"/>
      <c r="Q244" s="30" t="n"/>
      <c r="R244" s="87" t="n"/>
      <c r="S244" s="87" t="n"/>
      <c r="T244" s="30" t="n"/>
      <c r="U244" s="30" t="n"/>
    </row>
    <row r="245">
      <c r="A245" s="30" t="n"/>
      <c r="B245" s="30" t="n"/>
      <c r="C245" s="30" t="n"/>
      <c r="D245" s="30" t="n"/>
      <c r="E245" s="30" t="n"/>
      <c r="F245" s="30" t="n"/>
      <c r="G245" s="30" t="n"/>
      <c r="H245" s="30" t="n"/>
      <c r="I245" s="30" t="n"/>
      <c r="J245" s="87" t="n"/>
      <c r="K245" s="88">
        <f>IF(J245="","",INT((TODAY()-J245)/365.25))</f>
        <v/>
      </c>
      <c r="L245" s="30" t="n"/>
      <c r="M245" s="30" t="n"/>
      <c r="N245" s="30" t="n"/>
      <c r="O245" s="30" t="n"/>
      <c r="P245" s="30" t="n"/>
      <c r="Q245" s="30" t="n"/>
      <c r="R245" s="87" t="n"/>
      <c r="S245" s="87" t="n"/>
      <c r="T245" s="30" t="n"/>
      <c r="U245" s="30" t="n"/>
    </row>
    <row r="246">
      <c r="A246" s="30" t="n"/>
      <c r="B246" s="30" t="n"/>
      <c r="C246" s="30" t="n"/>
      <c r="D246" s="30" t="n"/>
      <c r="E246" s="30" t="n"/>
      <c r="F246" s="30" t="n"/>
      <c r="G246" s="30" t="n"/>
      <c r="H246" s="30" t="n"/>
      <c r="I246" s="30" t="n"/>
      <c r="J246" s="87" t="n"/>
      <c r="K246" s="88">
        <f>IF(J246="","",INT((TODAY()-J246)/365.25))</f>
        <v/>
      </c>
      <c r="L246" s="30" t="n"/>
      <c r="M246" s="30" t="n"/>
      <c r="N246" s="30" t="n"/>
      <c r="O246" s="30" t="n"/>
      <c r="P246" s="30" t="n"/>
      <c r="Q246" s="30" t="n"/>
      <c r="R246" s="87" t="n"/>
      <c r="S246" s="87" t="n"/>
      <c r="T246" s="30" t="n"/>
      <c r="U246" s="30" t="n"/>
    </row>
    <row r="247">
      <c r="A247" s="30" t="n"/>
      <c r="B247" s="30" t="n"/>
      <c r="C247" s="30" t="n"/>
      <c r="D247" s="30" t="n"/>
      <c r="E247" s="30" t="n"/>
      <c r="F247" s="30" t="n"/>
      <c r="G247" s="30" t="n"/>
      <c r="H247" s="30" t="n"/>
      <c r="I247" s="30" t="n"/>
      <c r="J247" s="87" t="n"/>
      <c r="K247" s="88">
        <f>IF(J247="","",INT((TODAY()-J247)/365.25))</f>
        <v/>
      </c>
      <c r="L247" s="30" t="n"/>
      <c r="M247" s="30" t="n"/>
      <c r="N247" s="30" t="n"/>
      <c r="O247" s="30" t="n"/>
      <c r="P247" s="30" t="n"/>
      <c r="Q247" s="30" t="n"/>
      <c r="R247" s="87" t="n"/>
      <c r="S247" s="87" t="n"/>
      <c r="T247" s="30" t="n"/>
      <c r="U247" s="30" t="n"/>
    </row>
    <row r="248">
      <c r="A248" s="30" t="n"/>
      <c r="B248" s="30" t="n"/>
      <c r="C248" s="30" t="n"/>
      <c r="D248" s="30" t="n"/>
      <c r="E248" s="30" t="n"/>
      <c r="F248" s="30" t="n"/>
      <c r="G248" s="30" t="n"/>
      <c r="H248" s="30" t="n"/>
      <c r="I248" s="30" t="n"/>
      <c r="J248" s="87" t="n"/>
      <c r="K248" s="88">
        <f>IF(J248="","",INT((TODAY()-J248)/365.25))</f>
        <v/>
      </c>
      <c r="L248" s="30" t="n"/>
      <c r="M248" s="30" t="n"/>
      <c r="N248" s="30" t="n"/>
      <c r="O248" s="30" t="n"/>
      <c r="P248" s="30" t="n"/>
      <c r="Q248" s="30" t="n"/>
      <c r="R248" s="87" t="n"/>
      <c r="S248" s="87" t="n"/>
      <c r="T248" s="30" t="n"/>
      <c r="U248" s="30" t="n"/>
    </row>
    <row r="249">
      <c r="A249" s="30" t="n"/>
      <c r="B249" s="30" t="n"/>
      <c r="C249" s="30" t="n"/>
      <c r="D249" s="30" t="n"/>
      <c r="E249" s="30" t="n"/>
      <c r="F249" s="30" t="n"/>
      <c r="G249" s="30" t="n"/>
      <c r="H249" s="30" t="n"/>
      <c r="I249" s="30" t="n"/>
      <c r="J249" s="87" t="n"/>
      <c r="K249" s="88">
        <f>IF(J249="","",INT((TODAY()-J249)/365.25))</f>
        <v/>
      </c>
      <c r="L249" s="30" t="n"/>
      <c r="M249" s="30" t="n"/>
      <c r="N249" s="30" t="n"/>
      <c r="O249" s="30" t="n"/>
      <c r="P249" s="30" t="n"/>
      <c r="Q249" s="30" t="n"/>
      <c r="R249" s="87" t="n"/>
      <c r="S249" s="87" t="n"/>
      <c r="T249" s="30" t="n"/>
      <c r="U249" s="30" t="n"/>
    </row>
    <row r="250">
      <c r="A250" s="30" t="n"/>
      <c r="B250" s="30" t="n"/>
      <c r="C250" s="30" t="n"/>
      <c r="D250" s="30" t="n"/>
      <c r="E250" s="30" t="n"/>
      <c r="F250" s="30" t="n"/>
      <c r="G250" s="30" t="n"/>
      <c r="H250" s="30" t="n"/>
      <c r="I250" s="30" t="n"/>
      <c r="J250" s="87" t="n"/>
      <c r="K250" s="88">
        <f>IF(J250="","",INT((TODAY()-J250)/365.25))</f>
        <v/>
      </c>
      <c r="L250" s="30" t="n"/>
      <c r="M250" s="30" t="n"/>
      <c r="N250" s="30" t="n"/>
      <c r="O250" s="30" t="n"/>
      <c r="P250" s="30" t="n"/>
      <c r="Q250" s="30" t="n"/>
      <c r="R250" s="87" t="n"/>
      <c r="S250" s="87" t="n"/>
      <c r="T250" s="30" t="n"/>
      <c r="U250" s="30" t="n"/>
    </row>
    <row r="251">
      <c r="A251" s="30" t="n"/>
      <c r="B251" s="30" t="n"/>
      <c r="C251" s="30" t="n"/>
      <c r="D251" s="30" t="n"/>
      <c r="E251" s="30" t="n"/>
      <c r="F251" s="30" t="n"/>
      <c r="G251" s="30" t="n"/>
      <c r="H251" s="30" t="n"/>
      <c r="I251" s="30" t="n"/>
      <c r="J251" s="87" t="n"/>
      <c r="K251" s="88">
        <f>IF(J251="","",INT((TODAY()-J251)/365.25))</f>
        <v/>
      </c>
      <c r="L251" s="30" t="n"/>
      <c r="M251" s="30" t="n"/>
      <c r="N251" s="30" t="n"/>
      <c r="O251" s="30" t="n"/>
      <c r="P251" s="30" t="n"/>
      <c r="Q251" s="30" t="n"/>
      <c r="R251" s="87" t="n"/>
      <c r="S251" s="87" t="n"/>
      <c r="T251" s="30" t="n"/>
      <c r="U251" s="30" t="n"/>
    </row>
    <row r="252">
      <c r="A252" s="30" t="n"/>
      <c r="B252" s="30" t="n"/>
      <c r="C252" s="30" t="n"/>
      <c r="D252" s="30" t="n"/>
      <c r="E252" s="30" t="n"/>
      <c r="F252" s="30" t="n"/>
      <c r="G252" s="30" t="n"/>
      <c r="H252" s="30" t="n"/>
      <c r="I252" s="30" t="n"/>
      <c r="J252" s="87" t="n"/>
      <c r="K252" s="88">
        <f>IF(J252="","",INT((TODAY()-J252)/365.25))</f>
        <v/>
      </c>
      <c r="L252" s="30" t="n"/>
      <c r="M252" s="30" t="n"/>
      <c r="N252" s="30" t="n"/>
      <c r="O252" s="30" t="n"/>
      <c r="P252" s="30" t="n"/>
      <c r="Q252" s="30" t="n"/>
      <c r="R252" s="87" t="n"/>
      <c r="S252" s="87" t="n"/>
      <c r="T252" s="30" t="n"/>
      <c r="U252" s="30" t="n"/>
    </row>
    <row r="253">
      <c r="A253" s="30" t="n"/>
      <c r="B253" s="30" t="n"/>
      <c r="C253" s="30" t="n"/>
      <c r="D253" s="30" t="n"/>
      <c r="E253" s="30" t="n"/>
      <c r="F253" s="30" t="n"/>
      <c r="G253" s="30" t="n"/>
      <c r="H253" s="30" t="n"/>
      <c r="I253" s="30" t="n"/>
      <c r="J253" s="87" t="n"/>
      <c r="K253" s="88">
        <f>IF(J253="","",INT((TODAY()-J253)/365.25))</f>
        <v/>
      </c>
      <c r="L253" s="30" t="n"/>
      <c r="M253" s="30" t="n"/>
      <c r="N253" s="30" t="n"/>
      <c r="O253" s="30" t="n"/>
      <c r="P253" s="30" t="n"/>
      <c r="Q253" s="30" t="n"/>
      <c r="R253" s="87" t="n"/>
      <c r="S253" s="87" t="n"/>
      <c r="T253" s="30" t="n"/>
      <c r="U253" s="30" t="n"/>
    </row>
    <row r="254">
      <c r="A254" s="30" t="n"/>
      <c r="B254" s="30" t="n"/>
      <c r="C254" s="30" t="n"/>
      <c r="D254" s="30" t="n"/>
      <c r="E254" s="30" t="n"/>
      <c r="F254" s="30" t="n"/>
      <c r="G254" s="30" t="n"/>
      <c r="H254" s="30" t="n"/>
      <c r="I254" s="30" t="n"/>
      <c r="J254" s="87" t="n"/>
      <c r="K254" s="88">
        <f>IF(J254="","",INT((TODAY()-J254)/365.25))</f>
        <v/>
      </c>
      <c r="L254" s="30" t="n"/>
      <c r="M254" s="30" t="n"/>
      <c r="N254" s="30" t="n"/>
      <c r="O254" s="30" t="n"/>
      <c r="P254" s="30" t="n"/>
      <c r="Q254" s="30" t="n"/>
      <c r="R254" s="87" t="n"/>
      <c r="S254" s="87" t="n"/>
      <c r="T254" s="30" t="n"/>
      <c r="U254" s="30" t="n"/>
    </row>
    <row r="255">
      <c r="A255" s="30" t="n"/>
      <c r="B255" s="30" t="n"/>
      <c r="C255" s="30" t="n"/>
      <c r="D255" s="30" t="n"/>
      <c r="E255" s="30" t="n"/>
      <c r="F255" s="30" t="n"/>
      <c r="G255" s="30" t="n"/>
      <c r="H255" s="30" t="n"/>
      <c r="I255" s="30" t="n"/>
      <c r="J255" s="87" t="n"/>
      <c r="K255" s="88">
        <f>IF(J255="","",INT((TODAY()-J255)/365.25))</f>
        <v/>
      </c>
      <c r="L255" s="30" t="n"/>
      <c r="M255" s="30" t="n"/>
      <c r="N255" s="30" t="n"/>
      <c r="O255" s="30" t="n"/>
      <c r="P255" s="30" t="n"/>
      <c r="Q255" s="30" t="n"/>
      <c r="R255" s="87" t="n"/>
      <c r="S255" s="87" t="n"/>
      <c r="T255" s="30" t="n"/>
      <c r="U255" s="30" t="n"/>
    </row>
    <row r="256">
      <c r="A256" s="30" t="n"/>
      <c r="B256" s="30" t="n"/>
      <c r="C256" s="30" t="n"/>
      <c r="D256" s="30" t="n"/>
      <c r="E256" s="30" t="n"/>
      <c r="F256" s="30" t="n"/>
      <c r="G256" s="30" t="n"/>
      <c r="H256" s="30" t="n"/>
      <c r="I256" s="30" t="n"/>
      <c r="J256" s="87" t="n"/>
      <c r="K256" s="88">
        <f>IF(J256="","",INT((TODAY()-J256)/365.25))</f>
        <v/>
      </c>
      <c r="L256" s="30" t="n"/>
      <c r="M256" s="30" t="n"/>
      <c r="N256" s="30" t="n"/>
      <c r="O256" s="30" t="n"/>
      <c r="P256" s="30" t="n"/>
      <c r="Q256" s="30" t="n"/>
      <c r="R256" s="87" t="n"/>
      <c r="S256" s="87" t="n"/>
      <c r="T256" s="30" t="n"/>
      <c r="U256" s="30" t="n"/>
    </row>
    <row r="257">
      <c r="A257" s="30" t="n"/>
      <c r="B257" s="30" t="n"/>
      <c r="C257" s="30" t="n"/>
      <c r="D257" s="30" t="n"/>
      <c r="E257" s="30" t="n"/>
      <c r="F257" s="30" t="n"/>
      <c r="G257" s="30" t="n"/>
      <c r="H257" s="30" t="n"/>
      <c r="I257" s="30" t="n"/>
      <c r="J257" s="87" t="n"/>
      <c r="K257" s="88">
        <f>IF(J257="","",INT((TODAY()-J257)/365.25))</f>
        <v/>
      </c>
      <c r="L257" s="30" t="n"/>
      <c r="M257" s="30" t="n"/>
      <c r="N257" s="30" t="n"/>
      <c r="O257" s="30" t="n"/>
      <c r="P257" s="30" t="n"/>
      <c r="Q257" s="30" t="n"/>
      <c r="R257" s="87" t="n"/>
      <c r="S257" s="87" t="n"/>
      <c r="T257" s="30" t="n"/>
      <c r="U257" s="30" t="n"/>
    </row>
    <row r="258">
      <c r="A258" s="30" t="n"/>
      <c r="B258" s="30" t="n"/>
      <c r="C258" s="30" t="n"/>
      <c r="D258" s="30" t="n"/>
      <c r="E258" s="30" t="n"/>
      <c r="F258" s="30" t="n"/>
      <c r="G258" s="30" t="n"/>
      <c r="H258" s="30" t="n"/>
      <c r="I258" s="30" t="n"/>
      <c r="J258" s="87" t="n"/>
      <c r="K258" s="88">
        <f>IF(J258="","",INT((TODAY()-J258)/365.25))</f>
        <v/>
      </c>
      <c r="L258" s="30" t="n"/>
      <c r="M258" s="30" t="n"/>
      <c r="N258" s="30" t="n"/>
      <c r="O258" s="30" t="n"/>
      <c r="P258" s="30" t="n"/>
      <c r="Q258" s="30" t="n"/>
      <c r="R258" s="87" t="n"/>
      <c r="S258" s="87" t="n"/>
      <c r="T258" s="30" t="n"/>
      <c r="U258" s="30" t="n"/>
    </row>
    <row r="259">
      <c r="A259" s="30" t="n"/>
      <c r="B259" s="30" t="n"/>
      <c r="C259" s="30" t="n"/>
      <c r="D259" s="30" t="n"/>
      <c r="E259" s="30" t="n"/>
      <c r="F259" s="30" t="n"/>
      <c r="G259" s="30" t="n"/>
      <c r="H259" s="30" t="n"/>
      <c r="I259" s="30" t="n"/>
      <c r="J259" s="87" t="n"/>
      <c r="K259" s="88">
        <f>IF(J259="","",INT((TODAY()-J259)/365.25))</f>
        <v/>
      </c>
      <c r="L259" s="30" t="n"/>
      <c r="M259" s="30" t="n"/>
      <c r="N259" s="30" t="n"/>
      <c r="O259" s="30" t="n"/>
      <c r="P259" s="30" t="n"/>
      <c r="Q259" s="30" t="n"/>
      <c r="R259" s="87" t="n"/>
      <c r="S259" s="87" t="n"/>
      <c r="T259" s="30" t="n"/>
      <c r="U259" s="30" t="n"/>
    </row>
    <row r="260">
      <c r="A260" s="30" t="n"/>
      <c r="B260" s="30" t="n"/>
      <c r="C260" s="30" t="n"/>
      <c r="D260" s="30" t="n"/>
      <c r="E260" s="30" t="n"/>
      <c r="F260" s="30" t="n"/>
      <c r="G260" s="30" t="n"/>
      <c r="H260" s="30" t="n"/>
      <c r="I260" s="30" t="n"/>
      <c r="J260" s="87" t="n"/>
      <c r="K260" s="88">
        <f>IF(J260="","",INT((TODAY()-J260)/365.25))</f>
        <v/>
      </c>
      <c r="L260" s="30" t="n"/>
      <c r="M260" s="30" t="n"/>
      <c r="N260" s="30" t="n"/>
      <c r="O260" s="30" t="n"/>
      <c r="P260" s="30" t="n"/>
      <c r="Q260" s="30" t="n"/>
      <c r="R260" s="87" t="n"/>
      <c r="S260" s="87" t="n"/>
      <c r="T260" s="30" t="n"/>
      <c r="U260" s="30" t="n"/>
    </row>
    <row r="261">
      <c r="A261" s="30" t="n"/>
      <c r="B261" s="30" t="n"/>
      <c r="C261" s="30" t="n"/>
      <c r="D261" s="30" t="n"/>
      <c r="E261" s="30" t="n"/>
      <c r="F261" s="30" t="n"/>
      <c r="G261" s="30" t="n"/>
      <c r="H261" s="30" t="n"/>
      <c r="I261" s="30" t="n"/>
      <c r="J261" s="87" t="n"/>
      <c r="K261" s="88">
        <f>IF(J261="","",INT((TODAY()-J261)/365.25))</f>
        <v/>
      </c>
      <c r="L261" s="30" t="n"/>
      <c r="M261" s="30" t="n"/>
      <c r="N261" s="30" t="n"/>
      <c r="O261" s="30" t="n"/>
      <c r="P261" s="30" t="n"/>
      <c r="Q261" s="30" t="n"/>
      <c r="R261" s="87" t="n"/>
      <c r="S261" s="87" t="n"/>
      <c r="T261" s="30" t="n"/>
      <c r="U261" s="30" t="n"/>
    </row>
    <row r="262">
      <c r="A262" s="30" t="n"/>
      <c r="B262" s="30" t="n"/>
      <c r="C262" s="30" t="n"/>
      <c r="D262" s="30" t="n"/>
      <c r="E262" s="30" t="n"/>
      <c r="F262" s="30" t="n"/>
      <c r="G262" s="30" t="n"/>
      <c r="H262" s="30" t="n"/>
      <c r="I262" s="30" t="n"/>
      <c r="J262" s="87" t="n"/>
      <c r="K262" s="88">
        <f>IF(J262="","",INT((TODAY()-J262)/365.25))</f>
        <v/>
      </c>
      <c r="L262" s="30" t="n"/>
      <c r="M262" s="30" t="n"/>
      <c r="N262" s="30" t="n"/>
      <c r="O262" s="30" t="n"/>
      <c r="P262" s="30" t="n"/>
      <c r="Q262" s="30" t="n"/>
      <c r="R262" s="87" t="n"/>
      <c r="S262" s="87" t="n"/>
      <c r="T262" s="30" t="n"/>
      <c r="U262" s="30" t="n"/>
    </row>
    <row r="263">
      <c r="A263" s="30" t="n"/>
      <c r="B263" s="30" t="n"/>
      <c r="C263" s="30" t="n"/>
      <c r="D263" s="30" t="n"/>
      <c r="E263" s="30" t="n"/>
      <c r="F263" s="30" t="n"/>
      <c r="G263" s="30" t="n"/>
      <c r="H263" s="30" t="n"/>
      <c r="I263" s="30" t="n"/>
      <c r="J263" s="87" t="n"/>
      <c r="K263" s="88">
        <f>IF(J263="","",INT((TODAY()-J263)/365.25))</f>
        <v/>
      </c>
      <c r="L263" s="30" t="n"/>
      <c r="M263" s="30" t="n"/>
      <c r="N263" s="30" t="n"/>
      <c r="O263" s="30" t="n"/>
      <c r="P263" s="30" t="n"/>
      <c r="Q263" s="30" t="n"/>
      <c r="R263" s="87" t="n"/>
      <c r="S263" s="87" t="n"/>
      <c r="T263" s="30" t="n"/>
      <c r="U263" s="30" t="n"/>
    </row>
    <row r="264">
      <c r="A264" s="30" t="n"/>
      <c r="B264" s="30" t="n"/>
      <c r="C264" s="30" t="n"/>
      <c r="D264" s="30" t="n"/>
      <c r="E264" s="30" t="n"/>
      <c r="F264" s="30" t="n"/>
      <c r="G264" s="30" t="n"/>
      <c r="H264" s="30" t="n"/>
      <c r="I264" s="30" t="n"/>
      <c r="J264" s="87" t="n"/>
      <c r="K264" s="88">
        <f>IF(J264="","",INT((TODAY()-J264)/365.25))</f>
        <v/>
      </c>
      <c r="L264" s="30" t="n"/>
      <c r="M264" s="30" t="n"/>
      <c r="N264" s="30" t="n"/>
      <c r="O264" s="30" t="n"/>
      <c r="P264" s="30" t="n"/>
      <c r="Q264" s="30" t="n"/>
      <c r="R264" s="87" t="n"/>
      <c r="S264" s="87" t="n"/>
      <c r="T264" s="30" t="n"/>
      <c r="U264" s="30" t="n"/>
    </row>
    <row r="265">
      <c r="A265" s="30" t="n"/>
      <c r="B265" s="30" t="n"/>
      <c r="C265" s="30" t="n"/>
      <c r="D265" s="30" t="n"/>
      <c r="E265" s="30" t="n"/>
      <c r="F265" s="30" t="n"/>
      <c r="G265" s="30" t="n"/>
      <c r="H265" s="30" t="n"/>
      <c r="I265" s="30" t="n"/>
      <c r="J265" s="87" t="n"/>
      <c r="K265" s="88">
        <f>IF(J265="","",INT((TODAY()-J265)/365.25))</f>
        <v/>
      </c>
      <c r="L265" s="30" t="n"/>
      <c r="M265" s="30" t="n"/>
      <c r="N265" s="30" t="n"/>
      <c r="O265" s="30" t="n"/>
      <c r="P265" s="30" t="n"/>
      <c r="Q265" s="30" t="n"/>
      <c r="R265" s="87" t="n"/>
      <c r="S265" s="87" t="n"/>
      <c r="T265" s="30" t="n"/>
      <c r="U265" s="30" t="n"/>
    </row>
    <row r="266">
      <c r="A266" s="30" t="n"/>
      <c r="B266" s="30" t="n"/>
      <c r="C266" s="30" t="n"/>
      <c r="D266" s="30" t="n"/>
      <c r="E266" s="30" t="n"/>
      <c r="F266" s="30" t="n"/>
      <c r="G266" s="30" t="n"/>
      <c r="H266" s="30" t="n"/>
      <c r="I266" s="30" t="n"/>
      <c r="J266" s="87" t="n"/>
      <c r="K266" s="88">
        <f>IF(J266="","",INT((TODAY()-J266)/365.25))</f>
        <v/>
      </c>
      <c r="L266" s="30" t="n"/>
      <c r="M266" s="30" t="n"/>
      <c r="N266" s="30" t="n"/>
      <c r="O266" s="30" t="n"/>
      <c r="P266" s="30" t="n"/>
      <c r="Q266" s="30" t="n"/>
      <c r="R266" s="87" t="n"/>
      <c r="S266" s="87" t="n"/>
      <c r="T266" s="30" t="n"/>
      <c r="U266" s="30" t="n"/>
    </row>
    <row r="267">
      <c r="A267" s="30" t="n"/>
      <c r="B267" s="30" t="n"/>
      <c r="C267" s="30" t="n"/>
      <c r="D267" s="30" t="n"/>
      <c r="E267" s="30" t="n"/>
      <c r="F267" s="30" t="n"/>
      <c r="G267" s="30" t="n"/>
      <c r="H267" s="30" t="n"/>
      <c r="I267" s="30" t="n"/>
      <c r="J267" s="87" t="n"/>
      <c r="K267" s="88">
        <f>IF(J267="","",INT((TODAY()-J267)/365.25))</f>
        <v/>
      </c>
      <c r="L267" s="30" t="n"/>
      <c r="M267" s="30" t="n"/>
      <c r="N267" s="30" t="n"/>
      <c r="O267" s="30" t="n"/>
      <c r="P267" s="30" t="n"/>
      <c r="Q267" s="30" t="n"/>
      <c r="R267" s="87" t="n"/>
      <c r="S267" s="87" t="n"/>
      <c r="T267" s="30" t="n"/>
      <c r="U267" s="30" t="n"/>
    </row>
    <row r="268">
      <c r="A268" s="30" t="n"/>
      <c r="B268" s="30" t="n"/>
      <c r="C268" s="30" t="n"/>
      <c r="D268" s="30" t="n"/>
      <c r="E268" s="30" t="n"/>
      <c r="F268" s="30" t="n"/>
      <c r="G268" s="30" t="n"/>
      <c r="H268" s="30" t="n"/>
      <c r="I268" s="30" t="n"/>
      <c r="J268" s="87" t="n"/>
      <c r="K268" s="88">
        <f>IF(J268="","",INT((TODAY()-J268)/365.25))</f>
        <v/>
      </c>
      <c r="L268" s="30" t="n"/>
      <c r="M268" s="30" t="n"/>
      <c r="N268" s="30" t="n"/>
      <c r="O268" s="30" t="n"/>
      <c r="P268" s="30" t="n"/>
      <c r="Q268" s="30" t="n"/>
      <c r="R268" s="87" t="n"/>
      <c r="S268" s="87" t="n"/>
      <c r="T268" s="30" t="n"/>
      <c r="U268" s="30" t="n"/>
    </row>
    <row r="269">
      <c r="A269" s="30" t="n"/>
      <c r="B269" s="30" t="n"/>
      <c r="C269" s="30" t="n"/>
      <c r="D269" s="30" t="n"/>
      <c r="E269" s="30" t="n"/>
      <c r="F269" s="30" t="n"/>
      <c r="G269" s="30" t="n"/>
      <c r="H269" s="30" t="n"/>
      <c r="I269" s="30" t="n"/>
      <c r="J269" s="87" t="n"/>
      <c r="K269" s="88">
        <f>IF(J269="","",INT((TODAY()-J269)/365.25))</f>
        <v/>
      </c>
      <c r="L269" s="30" t="n"/>
      <c r="M269" s="30" t="n"/>
      <c r="N269" s="30" t="n"/>
      <c r="O269" s="30" t="n"/>
      <c r="P269" s="30" t="n"/>
      <c r="Q269" s="30" t="n"/>
      <c r="R269" s="87" t="n"/>
      <c r="S269" s="87" t="n"/>
      <c r="T269" s="30" t="n"/>
      <c r="U269" s="30" t="n"/>
    </row>
    <row r="270">
      <c r="A270" s="30" t="n"/>
      <c r="B270" s="30" t="n"/>
      <c r="C270" s="30" t="n"/>
      <c r="D270" s="30" t="n"/>
      <c r="E270" s="30" t="n"/>
      <c r="F270" s="30" t="n"/>
      <c r="G270" s="30" t="n"/>
      <c r="H270" s="30" t="n"/>
      <c r="I270" s="30" t="n"/>
      <c r="J270" s="87" t="n"/>
      <c r="K270" s="88">
        <f>IF(J270="","",INT((TODAY()-J270)/365.25))</f>
        <v/>
      </c>
      <c r="L270" s="30" t="n"/>
      <c r="M270" s="30" t="n"/>
      <c r="N270" s="30" t="n"/>
      <c r="O270" s="30" t="n"/>
      <c r="P270" s="30" t="n"/>
      <c r="Q270" s="30" t="n"/>
      <c r="R270" s="87" t="n"/>
      <c r="S270" s="87" t="n"/>
      <c r="T270" s="30" t="n"/>
      <c r="U270" s="30" t="n"/>
    </row>
    <row r="271">
      <c r="A271" s="30" t="n"/>
      <c r="B271" s="30" t="n"/>
      <c r="C271" s="30" t="n"/>
      <c r="D271" s="30" t="n"/>
      <c r="E271" s="30" t="n"/>
      <c r="F271" s="30" t="n"/>
      <c r="G271" s="30" t="n"/>
      <c r="H271" s="30" t="n"/>
      <c r="I271" s="30" t="n"/>
      <c r="J271" s="87" t="n"/>
      <c r="K271" s="88">
        <f>IF(J271="","",INT((TODAY()-J271)/365.25))</f>
        <v/>
      </c>
      <c r="L271" s="30" t="n"/>
      <c r="M271" s="30" t="n"/>
      <c r="N271" s="30" t="n"/>
      <c r="O271" s="30" t="n"/>
      <c r="P271" s="30" t="n"/>
      <c r="Q271" s="30" t="n"/>
      <c r="R271" s="87" t="n"/>
      <c r="S271" s="87" t="n"/>
      <c r="T271" s="30" t="n"/>
      <c r="U271" s="30" t="n"/>
    </row>
    <row r="272">
      <c r="A272" s="30" t="n"/>
      <c r="B272" s="30" t="n"/>
      <c r="C272" s="30" t="n"/>
      <c r="D272" s="30" t="n"/>
      <c r="E272" s="30" t="n"/>
      <c r="F272" s="30" t="n"/>
      <c r="G272" s="30" t="n"/>
      <c r="H272" s="30" t="n"/>
      <c r="I272" s="30" t="n"/>
      <c r="J272" s="87" t="n"/>
      <c r="K272" s="88">
        <f>IF(J272="","",INT((TODAY()-J272)/365.25))</f>
        <v/>
      </c>
      <c r="L272" s="30" t="n"/>
      <c r="M272" s="30" t="n"/>
      <c r="N272" s="30" t="n"/>
      <c r="O272" s="30" t="n"/>
      <c r="P272" s="30" t="n"/>
      <c r="Q272" s="30" t="n"/>
      <c r="R272" s="87" t="n"/>
      <c r="S272" s="87" t="n"/>
      <c r="T272" s="30" t="n"/>
      <c r="U272" s="30" t="n"/>
    </row>
    <row r="273">
      <c r="A273" s="30" t="n"/>
      <c r="B273" s="30" t="n"/>
      <c r="C273" s="30" t="n"/>
      <c r="D273" s="30" t="n"/>
      <c r="E273" s="30" t="n"/>
      <c r="F273" s="30" t="n"/>
      <c r="G273" s="30" t="n"/>
      <c r="H273" s="30" t="n"/>
      <c r="I273" s="30" t="n"/>
      <c r="J273" s="87" t="n"/>
      <c r="K273" s="88">
        <f>IF(J273="","",INT((TODAY()-J273)/365.25))</f>
        <v/>
      </c>
      <c r="L273" s="30" t="n"/>
      <c r="M273" s="30" t="n"/>
      <c r="N273" s="30" t="n"/>
      <c r="O273" s="30" t="n"/>
      <c r="P273" s="30" t="n"/>
      <c r="Q273" s="30" t="n"/>
      <c r="R273" s="87" t="n"/>
      <c r="S273" s="87" t="n"/>
      <c r="T273" s="30" t="n"/>
      <c r="U273" s="30" t="n"/>
    </row>
    <row r="274">
      <c r="A274" s="30" t="n"/>
      <c r="B274" s="30" t="n"/>
      <c r="C274" s="30" t="n"/>
      <c r="D274" s="30" t="n"/>
      <c r="E274" s="30" t="n"/>
      <c r="F274" s="30" t="n"/>
      <c r="G274" s="30" t="n"/>
      <c r="H274" s="30" t="n"/>
      <c r="I274" s="30" t="n"/>
      <c r="J274" s="87" t="n"/>
      <c r="K274" s="88">
        <f>IF(J274="","",INT((TODAY()-J274)/365.25))</f>
        <v/>
      </c>
      <c r="L274" s="30" t="n"/>
      <c r="M274" s="30" t="n"/>
      <c r="N274" s="30" t="n"/>
      <c r="O274" s="30" t="n"/>
      <c r="P274" s="30" t="n"/>
      <c r="Q274" s="30" t="n"/>
      <c r="R274" s="87" t="n"/>
      <c r="S274" s="87" t="n"/>
      <c r="T274" s="30" t="n"/>
      <c r="U274" s="30" t="n"/>
    </row>
    <row r="275">
      <c r="A275" s="30" t="n"/>
      <c r="B275" s="30" t="n"/>
      <c r="C275" s="30" t="n"/>
      <c r="D275" s="30" t="n"/>
      <c r="E275" s="30" t="n"/>
      <c r="F275" s="30" t="n"/>
      <c r="G275" s="30" t="n"/>
      <c r="H275" s="30" t="n"/>
      <c r="I275" s="30" t="n"/>
      <c r="J275" s="87" t="n"/>
      <c r="K275" s="88">
        <f>IF(J275="","",INT((TODAY()-J275)/365.25))</f>
        <v/>
      </c>
      <c r="L275" s="30" t="n"/>
      <c r="M275" s="30" t="n"/>
      <c r="N275" s="30" t="n"/>
      <c r="O275" s="30" t="n"/>
      <c r="P275" s="30" t="n"/>
      <c r="Q275" s="30" t="n"/>
      <c r="R275" s="87" t="n"/>
      <c r="S275" s="87" t="n"/>
      <c r="T275" s="30" t="n"/>
      <c r="U275" s="30" t="n"/>
    </row>
    <row r="276">
      <c r="A276" s="30" t="n"/>
      <c r="B276" s="30" t="n"/>
      <c r="C276" s="30" t="n"/>
      <c r="D276" s="30" t="n"/>
      <c r="E276" s="30" t="n"/>
      <c r="F276" s="30" t="n"/>
      <c r="G276" s="30" t="n"/>
      <c r="H276" s="30" t="n"/>
      <c r="I276" s="30" t="n"/>
      <c r="J276" s="87" t="n"/>
      <c r="K276" s="88">
        <f>IF(J276="","",INT((TODAY()-J276)/365.25))</f>
        <v/>
      </c>
      <c r="L276" s="30" t="n"/>
      <c r="M276" s="30" t="n"/>
      <c r="N276" s="30" t="n"/>
      <c r="O276" s="30" t="n"/>
      <c r="P276" s="30" t="n"/>
      <c r="Q276" s="30" t="n"/>
      <c r="R276" s="87" t="n"/>
      <c r="S276" s="87" t="n"/>
      <c r="T276" s="30" t="n"/>
      <c r="U276" s="30" t="n"/>
    </row>
    <row r="277">
      <c r="A277" s="30" t="n"/>
      <c r="B277" s="30" t="n"/>
      <c r="C277" s="30" t="n"/>
      <c r="D277" s="30" t="n"/>
      <c r="E277" s="30" t="n"/>
      <c r="F277" s="30" t="n"/>
      <c r="G277" s="30" t="n"/>
      <c r="H277" s="30" t="n"/>
      <c r="I277" s="30" t="n"/>
      <c r="J277" s="87" t="n"/>
      <c r="K277" s="88">
        <f>IF(J277="","",INT((TODAY()-J277)/365.25))</f>
        <v/>
      </c>
      <c r="L277" s="30" t="n"/>
      <c r="M277" s="30" t="n"/>
      <c r="N277" s="30" t="n"/>
      <c r="O277" s="30" t="n"/>
      <c r="P277" s="30" t="n"/>
      <c r="Q277" s="30" t="n"/>
      <c r="R277" s="87" t="n"/>
      <c r="S277" s="87" t="n"/>
      <c r="T277" s="30" t="n"/>
      <c r="U277" s="30" t="n"/>
    </row>
    <row r="278">
      <c r="A278" s="30" t="n"/>
      <c r="B278" s="30" t="n"/>
      <c r="C278" s="30" t="n"/>
      <c r="D278" s="30" t="n"/>
      <c r="E278" s="30" t="n"/>
      <c r="F278" s="30" t="n"/>
      <c r="G278" s="30" t="n"/>
      <c r="H278" s="30" t="n"/>
      <c r="I278" s="30" t="n"/>
      <c r="J278" s="87" t="n"/>
      <c r="K278" s="88">
        <f>IF(J278="","",INT((TODAY()-J278)/365.25))</f>
        <v/>
      </c>
      <c r="L278" s="30" t="n"/>
      <c r="M278" s="30" t="n"/>
      <c r="N278" s="30" t="n"/>
      <c r="O278" s="30" t="n"/>
      <c r="P278" s="30" t="n"/>
      <c r="Q278" s="30" t="n"/>
      <c r="R278" s="87" t="n"/>
      <c r="S278" s="87" t="n"/>
      <c r="T278" s="30" t="n"/>
      <c r="U278" s="30" t="n"/>
    </row>
    <row r="279">
      <c r="A279" s="30" t="n"/>
      <c r="B279" s="30" t="n"/>
      <c r="C279" s="30" t="n"/>
      <c r="D279" s="30" t="n"/>
      <c r="E279" s="30" t="n"/>
      <c r="F279" s="30" t="n"/>
      <c r="G279" s="30" t="n"/>
      <c r="H279" s="30" t="n"/>
      <c r="I279" s="30" t="n"/>
      <c r="J279" s="87" t="n"/>
      <c r="K279" s="88">
        <f>IF(J279="","",INT((TODAY()-J279)/365.25))</f>
        <v/>
      </c>
      <c r="L279" s="30" t="n"/>
      <c r="M279" s="30" t="n"/>
      <c r="N279" s="30" t="n"/>
      <c r="O279" s="30" t="n"/>
      <c r="P279" s="30" t="n"/>
      <c r="Q279" s="30" t="n"/>
      <c r="R279" s="87" t="n"/>
      <c r="S279" s="87" t="n"/>
      <c r="T279" s="30" t="n"/>
      <c r="U279" s="30" t="n"/>
    </row>
    <row r="280">
      <c r="A280" s="30" t="n"/>
      <c r="B280" s="30" t="n"/>
      <c r="C280" s="30" t="n"/>
      <c r="D280" s="30" t="n"/>
      <c r="E280" s="30" t="n"/>
      <c r="F280" s="30" t="n"/>
      <c r="G280" s="30" t="n"/>
      <c r="H280" s="30" t="n"/>
      <c r="I280" s="30" t="n"/>
      <c r="J280" s="87" t="n"/>
      <c r="K280" s="88">
        <f>IF(J280="","",INT((TODAY()-J280)/365.25))</f>
        <v/>
      </c>
      <c r="L280" s="30" t="n"/>
      <c r="M280" s="30" t="n"/>
      <c r="N280" s="30" t="n"/>
      <c r="O280" s="30" t="n"/>
      <c r="P280" s="30" t="n"/>
      <c r="Q280" s="30" t="n"/>
      <c r="R280" s="87" t="n"/>
      <c r="S280" s="87" t="n"/>
      <c r="T280" s="30" t="n"/>
      <c r="U280" s="30" t="n"/>
    </row>
    <row r="281">
      <c r="A281" s="30" t="n"/>
      <c r="B281" s="30" t="n"/>
      <c r="C281" s="30" t="n"/>
      <c r="D281" s="30" t="n"/>
      <c r="E281" s="30" t="n"/>
      <c r="F281" s="30" t="n"/>
      <c r="G281" s="30" t="n"/>
      <c r="H281" s="30" t="n"/>
      <c r="I281" s="30" t="n"/>
      <c r="J281" s="87" t="n"/>
      <c r="K281" s="88">
        <f>IF(J281="","",INT((TODAY()-J281)/365.25))</f>
        <v/>
      </c>
      <c r="L281" s="30" t="n"/>
      <c r="M281" s="30" t="n"/>
      <c r="N281" s="30" t="n"/>
      <c r="O281" s="30" t="n"/>
      <c r="P281" s="30" t="n"/>
      <c r="Q281" s="30" t="n"/>
      <c r="R281" s="87" t="n"/>
      <c r="S281" s="87" t="n"/>
      <c r="T281" s="30" t="n"/>
      <c r="U281" s="30" t="n"/>
    </row>
    <row r="282">
      <c r="A282" s="30" t="n"/>
      <c r="B282" s="30" t="n"/>
      <c r="C282" s="30" t="n"/>
      <c r="D282" s="30" t="n"/>
      <c r="E282" s="30" t="n"/>
      <c r="F282" s="30" t="n"/>
      <c r="G282" s="30" t="n"/>
      <c r="H282" s="30" t="n"/>
      <c r="I282" s="30" t="n"/>
      <c r="J282" s="87" t="n"/>
      <c r="K282" s="88">
        <f>IF(J282="","",INT((TODAY()-J282)/365.25))</f>
        <v/>
      </c>
      <c r="L282" s="30" t="n"/>
      <c r="M282" s="30" t="n"/>
      <c r="N282" s="30" t="n"/>
      <c r="O282" s="30" t="n"/>
      <c r="P282" s="30" t="n"/>
      <c r="Q282" s="30" t="n"/>
      <c r="R282" s="87" t="n"/>
      <c r="S282" s="87" t="n"/>
      <c r="T282" s="30" t="n"/>
      <c r="U282" s="30" t="n"/>
    </row>
    <row r="283">
      <c r="A283" s="30" t="n"/>
      <c r="B283" s="30" t="n"/>
      <c r="C283" s="30" t="n"/>
      <c r="D283" s="30" t="n"/>
      <c r="E283" s="30" t="n"/>
      <c r="F283" s="30" t="n"/>
      <c r="G283" s="30" t="n"/>
      <c r="H283" s="30" t="n"/>
      <c r="I283" s="30" t="n"/>
      <c r="J283" s="87" t="n"/>
      <c r="K283" s="88">
        <f>IF(J283="","",INT((TODAY()-J283)/365.25))</f>
        <v/>
      </c>
      <c r="L283" s="30" t="n"/>
      <c r="M283" s="30" t="n"/>
      <c r="N283" s="30" t="n"/>
      <c r="O283" s="30" t="n"/>
      <c r="P283" s="30" t="n"/>
      <c r="Q283" s="30" t="n"/>
      <c r="R283" s="87" t="n"/>
      <c r="S283" s="87" t="n"/>
      <c r="T283" s="30" t="n"/>
      <c r="U283" s="30" t="n"/>
    </row>
    <row r="284">
      <c r="A284" s="30" t="n"/>
      <c r="B284" s="30" t="n"/>
      <c r="C284" s="30" t="n"/>
      <c r="D284" s="30" t="n"/>
      <c r="E284" s="30" t="n"/>
      <c r="F284" s="30" t="n"/>
      <c r="G284" s="30" t="n"/>
      <c r="H284" s="30" t="n"/>
      <c r="I284" s="30" t="n"/>
      <c r="J284" s="87" t="n"/>
      <c r="K284" s="88">
        <f>IF(J284="","",INT((TODAY()-J284)/365.25))</f>
        <v/>
      </c>
      <c r="L284" s="30" t="n"/>
      <c r="M284" s="30" t="n"/>
      <c r="N284" s="30" t="n"/>
      <c r="O284" s="30" t="n"/>
      <c r="P284" s="30" t="n"/>
      <c r="Q284" s="30" t="n"/>
      <c r="R284" s="87" t="n"/>
      <c r="S284" s="87" t="n"/>
      <c r="T284" s="30" t="n"/>
      <c r="U284" s="30" t="n"/>
    </row>
    <row r="285">
      <c r="A285" s="30" t="n"/>
      <c r="B285" s="30" t="n"/>
      <c r="C285" s="30" t="n"/>
      <c r="D285" s="30" t="n"/>
      <c r="E285" s="30" t="n"/>
      <c r="F285" s="30" t="n"/>
      <c r="G285" s="30" t="n"/>
      <c r="H285" s="30" t="n"/>
      <c r="I285" s="30" t="n"/>
      <c r="J285" s="87" t="n"/>
      <c r="K285" s="88">
        <f>IF(J285="","",INT((TODAY()-J285)/365.25))</f>
        <v/>
      </c>
      <c r="L285" s="30" t="n"/>
      <c r="M285" s="30" t="n"/>
      <c r="N285" s="30" t="n"/>
      <c r="O285" s="30" t="n"/>
      <c r="P285" s="30" t="n"/>
      <c r="Q285" s="30" t="n"/>
      <c r="R285" s="87" t="n"/>
      <c r="S285" s="87" t="n"/>
      <c r="T285" s="30" t="n"/>
      <c r="U285" s="30" t="n"/>
    </row>
    <row r="286">
      <c r="A286" s="30" t="n"/>
      <c r="B286" s="30" t="n"/>
      <c r="C286" s="30" t="n"/>
      <c r="D286" s="30" t="n"/>
      <c r="E286" s="30" t="n"/>
      <c r="F286" s="30" t="n"/>
      <c r="G286" s="30" t="n"/>
      <c r="H286" s="30" t="n"/>
      <c r="I286" s="30" t="n"/>
      <c r="J286" s="87" t="n"/>
      <c r="K286" s="88">
        <f>IF(J286="","",INT((TODAY()-J286)/365.25))</f>
        <v/>
      </c>
      <c r="L286" s="30" t="n"/>
      <c r="M286" s="30" t="n"/>
      <c r="N286" s="30" t="n"/>
      <c r="O286" s="30" t="n"/>
      <c r="P286" s="30" t="n"/>
      <c r="Q286" s="30" t="n"/>
      <c r="R286" s="87" t="n"/>
      <c r="S286" s="87" t="n"/>
      <c r="T286" s="30" t="n"/>
      <c r="U286" s="30" t="n"/>
    </row>
    <row r="287">
      <c r="A287" s="30" t="n"/>
      <c r="B287" s="30" t="n"/>
      <c r="C287" s="30" t="n"/>
      <c r="D287" s="30" t="n"/>
      <c r="E287" s="30" t="n"/>
      <c r="F287" s="30" t="n"/>
      <c r="G287" s="30" t="n"/>
      <c r="H287" s="30" t="n"/>
      <c r="I287" s="30" t="n"/>
      <c r="J287" s="87" t="n"/>
      <c r="K287" s="88">
        <f>IF(J287="","",INT((TODAY()-J287)/365.25))</f>
        <v/>
      </c>
      <c r="L287" s="30" t="n"/>
      <c r="M287" s="30" t="n"/>
      <c r="N287" s="30" t="n"/>
      <c r="O287" s="30" t="n"/>
      <c r="P287" s="30" t="n"/>
      <c r="Q287" s="30" t="n"/>
      <c r="R287" s="87" t="n"/>
      <c r="S287" s="87" t="n"/>
      <c r="T287" s="30" t="n"/>
      <c r="U287" s="30" t="n"/>
    </row>
    <row r="288">
      <c r="A288" s="30" t="n"/>
      <c r="B288" s="30" t="n"/>
      <c r="C288" s="30" t="n"/>
      <c r="D288" s="30" t="n"/>
      <c r="E288" s="30" t="n"/>
      <c r="F288" s="30" t="n"/>
      <c r="G288" s="30" t="n"/>
      <c r="H288" s="30" t="n"/>
      <c r="I288" s="30" t="n"/>
      <c r="J288" s="87" t="n"/>
      <c r="K288" s="88">
        <f>IF(J288="","",INT((TODAY()-J288)/365.25))</f>
        <v/>
      </c>
      <c r="L288" s="30" t="n"/>
      <c r="M288" s="30" t="n"/>
      <c r="N288" s="30" t="n"/>
      <c r="O288" s="30" t="n"/>
      <c r="P288" s="30" t="n"/>
      <c r="Q288" s="30" t="n"/>
      <c r="R288" s="87" t="n"/>
      <c r="S288" s="87" t="n"/>
      <c r="T288" s="30" t="n"/>
      <c r="U288" s="30" t="n"/>
    </row>
    <row r="289">
      <c r="A289" s="30" t="n"/>
      <c r="B289" s="30" t="n"/>
      <c r="C289" s="30" t="n"/>
      <c r="D289" s="30" t="n"/>
      <c r="E289" s="30" t="n"/>
      <c r="F289" s="30" t="n"/>
      <c r="G289" s="30" t="n"/>
      <c r="H289" s="30" t="n"/>
      <c r="I289" s="30" t="n"/>
      <c r="J289" s="87" t="n"/>
      <c r="K289" s="88">
        <f>IF(J289="","",INT((TODAY()-J289)/365.25))</f>
        <v/>
      </c>
      <c r="L289" s="30" t="n"/>
      <c r="M289" s="30" t="n"/>
      <c r="N289" s="30" t="n"/>
      <c r="O289" s="30" t="n"/>
      <c r="P289" s="30" t="n"/>
      <c r="Q289" s="30" t="n"/>
      <c r="R289" s="87" t="n"/>
      <c r="S289" s="87" t="n"/>
      <c r="T289" s="30" t="n"/>
      <c r="U289" s="30" t="n"/>
    </row>
    <row r="290">
      <c r="A290" s="30" t="n"/>
      <c r="B290" s="30" t="n"/>
      <c r="C290" s="30" t="n"/>
      <c r="D290" s="30" t="n"/>
      <c r="E290" s="30" t="n"/>
      <c r="F290" s="30" t="n"/>
      <c r="G290" s="30" t="n"/>
      <c r="H290" s="30" t="n"/>
      <c r="I290" s="30" t="n"/>
      <c r="J290" s="87" t="n"/>
      <c r="K290" s="88">
        <f>IF(J290="","",INT((TODAY()-J290)/365.25))</f>
        <v/>
      </c>
      <c r="L290" s="30" t="n"/>
      <c r="M290" s="30" t="n"/>
      <c r="N290" s="30" t="n"/>
      <c r="O290" s="30" t="n"/>
      <c r="P290" s="30" t="n"/>
      <c r="Q290" s="30" t="n"/>
      <c r="R290" s="87" t="n"/>
      <c r="S290" s="87" t="n"/>
      <c r="T290" s="30" t="n"/>
      <c r="U290" s="30" t="n"/>
    </row>
    <row r="291">
      <c r="A291" s="30" t="n"/>
      <c r="B291" s="30" t="n"/>
      <c r="C291" s="30" t="n"/>
      <c r="D291" s="30" t="n"/>
      <c r="E291" s="30" t="n"/>
      <c r="F291" s="30" t="n"/>
      <c r="G291" s="30" t="n"/>
      <c r="H291" s="30" t="n"/>
      <c r="I291" s="30" t="n"/>
      <c r="J291" s="87" t="n"/>
      <c r="K291" s="88">
        <f>IF(J291="","",INT((TODAY()-J291)/365.25))</f>
        <v/>
      </c>
      <c r="L291" s="30" t="n"/>
      <c r="M291" s="30" t="n"/>
      <c r="N291" s="30" t="n"/>
      <c r="O291" s="30" t="n"/>
      <c r="P291" s="30" t="n"/>
      <c r="Q291" s="30" t="n"/>
      <c r="R291" s="87" t="n"/>
      <c r="S291" s="87" t="n"/>
      <c r="T291" s="30" t="n"/>
      <c r="U291" s="30" t="n"/>
    </row>
    <row r="292">
      <c r="A292" s="30" t="n"/>
      <c r="B292" s="30" t="n"/>
      <c r="C292" s="30" t="n"/>
      <c r="D292" s="30" t="n"/>
      <c r="E292" s="30" t="n"/>
      <c r="F292" s="30" t="n"/>
      <c r="G292" s="30" t="n"/>
      <c r="H292" s="30" t="n"/>
      <c r="I292" s="30" t="n"/>
      <c r="J292" s="87" t="n"/>
      <c r="K292" s="88">
        <f>IF(J292="","",INT((TODAY()-J292)/365.25))</f>
        <v/>
      </c>
      <c r="L292" s="30" t="n"/>
      <c r="M292" s="30" t="n"/>
      <c r="N292" s="30" t="n"/>
      <c r="O292" s="30" t="n"/>
      <c r="P292" s="30" t="n"/>
      <c r="Q292" s="30" t="n"/>
      <c r="R292" s="87" t="n"/>
      <c r="S292" s="87" t="n"/>
      <c r="T292" s="30" t="n"/>
      <c r="U292" s="30" t="n"/>
    </row>
    <row r="293">
      <c r="A293" s="30" t="n"/>
      <c r="B293" s="30" t="n"/>
      <c r="C293" s="30" t="n"/>
      <c r="D293" s="30" t="n"/>
      <c r="E293" s="30" t="n"/>
      <c r="F293" s="30" t="n"/>
      <c r="G293" s="30" t="n"/>
      <c r="H293" s="30" t="n"/>
      <c r="I293" s="30" t="n"/>
      <c r="J293" s="87" t="n"/>
      <c r="K293" s="88">
        <f>IF(J293="","",INT((TODAY()-J293)/365.25))</f>
        <v/>
      </c>
      <c r="L293" s="30" t="n"/>
      <c r="M293" s="30" t="n"/>
      <c r="N293" s="30" t="n"/>
      <c r="O293" s="30" t="n"/>
      <c r="P293" s="30" t="n"/>
      <c r="Q293" s="30" t="n"/>
      <c r="R293" s="87" t="n"/>
      <c r="S293" s="87" t="n"/>
      <c r="T293" s="30" t="n"/>
      <c r="U293" s="30" t="n"/>
    </row>
    <row r="294">
      <c r="A294" s="30" t="n"/>
      <c r="B294" s="30" t="n"/>
      <c r="C294" s="30" t="n"/>
      <c r="D294" s="30" t="n"/>
      <c r="E294" s="30" t="n"/>
      <c r="F294" s="30" t="n"/>
      <c r="G294" s="30" t="n"/>
      <c r="H294" s="30" t="n"/>
      <c r="I294" s="30" t="n"/>
      <c r="J294" s="87" t="n"/>
      <c r="K294" s="88">
        <f>IF(J294="","",INT((TODAY()-J294)/365.25))</f>
        <v/>
      </c>
      <c r="L294" s="30" t="n"/>
      <c r="M294" s="30" t="n"/>
      <c r="N294" s="30" t="n"/>
      <c r="O294" s="30" t="n"/>
      <c r="P294" s="30" t="n"/>
      <c r="Q294" s="30" t="n"/>
      <c r="R294" s="87" t="n"/>
      <c r="S294" s="87" t="n"/>
      <c r="T294" s="30" t="n"/>
      <c r="U294" s="30" t="n"/>
    </row>
    <row r="295">
      <c r="A295" s="30" t="n"/>
      <c r="B295" s="30" t="n"/>
      <c r="C295" s="30" t="n"/>
      <c r="D295" s="30" t="n"/>
      <c r="E295" s="30" t="n"/>
      <c r="F295" s="30" t="n"/>
      <c r="G295" s="30" t="n"/>
      <c r="H295" s="30" t="n"/>
      <c r="I295" s="30" t="n"/>
      <c r="J295" s="87" t="n"/>
      <c r="K295" s="88">
        <f>IF(J295="","",INT((TODAY()-J295)/365.25))</f>
        <v/>
      </c>
      <c r="L295" s="30" t="n"/>
      <c r="M295" s="30" t="n"/>
      <c r="N295" s="30" t="n"/>
      <c r="O295" s="30" t="n"/>
      <c r="P295" s="30" t="n"/>
      <c r="Q295" s="30" t="n"/>
      <c r="R295" s="87" t="n"/>
      <c r="S295" s="87" t="n"/>
      <c r="T295" s="30" t="n"/>
      <c r="U295" s="30" t="n"/>
    </row>
    <row r="296">
      <c r="A296" s="30" t="n"/>
      <c r="B296" s="30" t="n"/>
      <c r="C296" s="30" t="n"/>
      <c r="D296" s="30" t="n"/>
      <c r="E296" s="30" t="n"/>
      <c r="F296" s="30" t="n"/>
      <c r="G296" s="30" t="n"/>
      <c r="H296" s="30" t="n"/>
      <c r="I296" s="30" t="n"/>
      <c r="J296" s="87" t="n"/>
      <c r="K296" s="88">
        <f>IF(J296="","",INT((TODAY()-J296)/365.25))</f>
        <v/>
      </c>
      <c r="L296" s="30" t="n"/>
      <c r="M296" s="30" t="n"/>
      <c r="N296" s="30" t="n"/>
      <c r="O296" s="30" t="n"/>
      <c r="P296" s="30" t="n"/>
      <c r="Q296" s="30" t="n"/>
      <c r="R296" s="87" t="n"/>
      <c r="S296" s="87" t="n"/>
      <c r="T296" s="30" t="n"/>
      <c r="U296" s="30" t="n"/>
    </row>
    <row r="297">
      <c r="A297" s="30" t="n"/>
      <c r="B297" s="30" t="n"/>
      <c r="C297" s="30" t="n"/>
      <c r="D297" s="30" t="n"/>
      <c r="E297" s="30" t="n"/>
      <c r="F297" s="30" t="n"/>
      <c r="G297" s="30" t="n"/>
      <c r="H297" s="30" t="n"/>
      <c r="I297" s="30" t="n"/>
      <c r="J297" s="87" t="n"/>
      <c r="K297" s="88">
        <f>IF(J297="","",INT((TODAY()-J297)/365.25))</f>
        <v/>
      </c>
      <c r="L297" s="30" t="n"/>
      <c r="M297" s="30" t="n"/>
      <c r="N297" s="30" t="n"/>
      <c r="O297" s="30" t="n"/>
      <c r="P297" s="30" t="n"/>
      <c r="Q297" s="30" t="n"/>
      <c r="R297" s="87" t="n"/>
      <c r="S297" s="87" t="n"/>
      <c r="T297" s="30" t="n"/>
      <c r="U297" s="30" t="n"/>
    </row>
    <row r="298">
      <c r="A298" s="30" t="n"/>
      <c r="B298" s="30" t="n"/>
      <c r="C298" s="30" t="n"/>
      <c r="D298" s="30" t="n"/>
      <c r="E298" s="30" t="n"/>
      <c r="F298" s="30" t="n"/>
      <c r="G298" s="30" t="n"/>
      <c r="H298" s="30" t="n"/>
      <c r="I298" s="30" t="n"/>
      <c r="J298" s="87" t="n"/>
      <c r="K298" s="88">
        <f>IF(J298="","",INT((TODAY()-J298)/365.25))</f>
        <v/>
      </c>
      <c r="L298" s="30" t="n"/>
      <c r="M298" s="30" t="n"/>
      <c r="N298" s="30" t="n"/>
      <c r="O298" s="30" t="n"/>
      <c r="P298" s="30" t="n"/>
      <c r="Q298" s="30" t="n"/>
      <c r="R298" s="87" t="n"/>
      <c r="S298" s="87" t="n"/>
      <c r="T298" s="30" t="n"/>
      <c r="U298" s="30" t="n"/>
    </row>
    <row r="299">
      <c r="A299" s="30" t="n"/>
      <c r="B299" s="30" t="n"/>
      <c r="C299" s="30" t="n"/>
      <c r="D299" s="30" t="n"/>
      <c r="E299" s="30" t="n"/>
      <c r="F299" s="30" t="n"/>
      <c r="G299" s="30" t="n"/>
      <c r="H299" s="30" t="n"/>
      <c r="I299" s="30" t="n"/>
      <c r="J299" s="87" t="n"/>
      <c r="K299" s="88">
        <f>IF(J299="","",INT((TODAY()-J299)/365.25))</f>
        <v/>
      </c>
      <c r="L299" s="30" t="n"/>
      <c r="M299" s="30" t="n"/>
      <c r="N299" s="30" t="n"/>
      <c r="O299" s="30" t="n"/>
      <c r="P299" s="30" t="n"/>
      <c r="Q299" s="30" t="n"/>
      <c r="R299" s="87" t="n"/>
      <c r="S299" s="87" t="n"/>
      <c r="T299" s="30" t="n"/>
      <c r="U299" s="30" t="n"/>
    </row>
    <row r="300">
      <c r="A300" s="30" t="n"/>
      <c r="B300" s="30" t="n"/>
      <c r="C300" s="30" t="n"/>
      <c r="D300" s="30" t="n"/>
      <c r="E300" s="30" t="n"/>
      <c r="F300" s="30" t="n"/>
      <c r="G300" s="30" t="n"/>
      <c r="H300" s="30" t="n"/>
      <c r="I300" s="30" t="n"/>
      <c r="J300" s="87" t="n"/>
      <c r="K300" s="88">
        <f>IF(J300="","",INT((TODAY()-J300)/365.25))</f>
        <v/>
      </c>
      <c r="L300" s="30" t="n"/>
      <c r="M300" s="30" t="n"/>
      <c r="N300" s="30" t="n"/>
      <c r="O300" s="30" t="n"/>
      <c r="P300" s="30" t="n"/>
      <c r="Q300" s="30" t="n"/>
      <c r="R300" s="87" t="n"/>
      <c r="S300" s="87" t="n"/>
      <c r="T300" s="30" t="n"/>
      <c r="U300" s="30" t="n"/>
    </row>
    <row r="301">
      <c r="A301" s="30" t="n"/>
      <c r="B301" s="30" t="n"/>
      <c r="C301" s="30" t="n"/>
      <c r="D301" s="30" t="n"/>
      <c r="E301" s="30" t="n"/>
      <c r="F301" s="30" t="n"/>
      <c r="G301" s="30" t="n"/>
      <c r="H301" s="30" t="n"/>
      <c r="I301" s="30" t="n"/>
      <c r="J301" s="87" t="n"/>
      <c r="K301" s="88">
        <f>IF(J301="","",INT((TODAY()-J301)/365.25))</f>
        <v/>
      </c>
      <c r="L301" s="30" t="n"/>
      <c r="M301" s="30" t="n"/>
      <c r="N301" s="30" t="n"/>
      <c r="O301" s="30" t="n"/>
      <c r="P301" s="30" t="n"/>
      <c r="Q301" s="30" t="n"/>
      <c r="R301" s="87" t="n"/>
      <c r="S301" s="87" t="n"/>
      <c r="T301" s="30" t="n"/>
      <c r="U301" s="30" t="n"/>
    </row>
    <row r="302">
      <c r="A302" s="30" t="n"/>
      <c r="B302" s="30" t="n"/>
      <c r="C302" s="30" t="n"/>
      <c r="D302" s="30" t="n"/>
      <c r="E302" s="30" t="n"/>
      <c r="F302" s="30" t="n"/>
      <c r="G302" s="30" t="n"/>
      <c r="H302" s="30" t="n"/>
      <c r="I302" s="30" t="n"/>
      <c r="J302" s="87" t="n"/>
      <c r="K302" s="88">
        <f>IF(J302="","",INT((TODAY()-J302)/365.25))</f>
        <v/>
      </c>
      <c r="L302" s="30" t="n"/>
      <c r="M302" s="30" t="n"/>
      <c r="N302" s="30" t="n"/>
      <c r="O302" s="30" t="n"/>
      <c r="P302" s="30" t="n"/>
      <c r="Q302" s="30" t="n"/>
      <c r="R302" s="87" t="n"/>
      <c r="S302" s="87" t="n"/>
      <c r="T302" s="30" t="n"/>
      <c r="U302" s="30" t="n"/>
    </row>
    <row r="303">
      <c r="A303" s="30" t="n"/>
      <c r="B303" s="30" t="n"/>
      <c r="C303" s="30" t="n"/>
      <c r="D303" s="30" t="n"/>
      <c r="E303" s="30" t="n"/>
      <c r="F303" s="30" t="n"/>
      <c r="G303" s="30" t="n"/>
      <c r="H303" s="30" t="n"/>
      <c r="I303" s="30" t="n"/>
      <c r="J303" s="87" t="n"/>
      <c r="K303" s="88">
        <f>IF(J303="","",INT((TODAY()-J303)/365.25))</f>
        <v/>
      </c>
      <c r="L303" s="30" t="n"/>
      <c r="M303" s="30" t="n"/>
      <c r="N303" s="30" t="n"/>
      <c r="O303" s="30" t="n"/>
      <c r="P303" s="30" t="n"/>
      <c r="Q303" s="30" t="n"/>
      <c r="R303" s="87" t="n"/>
      <c r="S303" s="87" t="n"/>
      <c r="T303" s="30" t="n"/>
      <c r="U303" s="30" t="n"/>
    </row>
    <row r="304">
      <c r="A304" s="30" t="n"/>
      <c r="B304" s="30" t="n"/>
      <c r="C304" s="30" t="n"/>
      <c r="D304" s="30" t="n"/>
      <c r="E304" s="30" t="n"/>
      <c r="F304" s="30" t="n"/>
      <c r="G304" s="30" t="n"/>
      <c r="H304" s="30" t="n"/>
      <c r="I304" s="30" t="n"/>
      <c r="J304" s="87" t="n"/>
      <c r="K304" s="88">
        <f>IF(J304="","",INT((TODAY()-J304)/365.25))</f>
        <v/>
      </c>
      <c r="L304" s="30" t="n"/>
      <c r="M304" s="30" t="n"/>
      <c r="N304" s="30" t="n"/>
      <c r="O304" s="30" t="n"/>
      <c r="P304" s="30" t="n"/>
      <c r="Q304" s="30" t="n"/>
      <c r="R304" s="87" t="n"/>
      <c r="S304" s="87" t="n"/>
      <c r="T304" s="30" t="n"/>
      <c r="U304" s="30" t="n"/>
    </row>
    <row r="305">
      <c r="A305" s="30" t="n"/>
      <c r="B305" s="30" t="n"/>
      <c r="C305" s="30" t="n"/>
      <c r="D305" s="30" t="n"/>
      <c r="E305" s="30" t="n"/>
      <c r="F305" s="30" t="n"/>
      <c r="G305" s="30" t="n"/>
      <c r="H305" s="30" t="n"/>
      <c r="I305" s="30" t="n"/>
      <c r="J305" s="87" t="n"/>
      <c r="K305" s="88">
        <f>IF(J305="","",INT((TODAY()-J305)/365.25))</f>
        <v/>
      </c>
      <c r="L305" s="30" t="n"/>
      <c r="M305" s="30" t="n"/>
      <c r="N305" s="30" t="n"/>
      <c r="O305" s="30" t="n"/>
      <c r="P305" s="30" t="n"/>
      <c r="Q305" s="30" t="n"/>
      <c r="R305" s="87" t="n"/>
      <c r="S305" s="87" t="n"/>
      <c r="T305" s="30" t="n"/>
      <c r="U305" s="30" t="n"/>
    </row>
    <row r="306">
      <c r="A306" s="30" t="n"/>
      <c r="B306" s="30" t="n"/>
      <c r="C306" s="30" t="n"/>
      <c r="D306" s="30" t="n"/>
      <c r="E306" s="30" t="n"/>
      <c r="F306" s="30" t="n"/>
      <c r="G306" s="30" t="n"/>
      <c r="H306" s="30" t="n"/>
      <c r="I306" s="30" t="n"/>
      <c r="J306" s="87" t="n"/>
      <c r="K306" s="88">
        <f>IF(J306="","",INT((TODAY()-J306)/365.25))</f>
        <v/>
      </c>
      <c r="L306" s="30" t="n"/>
      <c r="M306" s="30" t="n"/>
      <c r="N306" s="30" t="n"/>
      <c r="O306" s="30" t="n"/>
      <c r="P306" s="30" t="n"/>
      <c r="Q306" s="30" t="n"/>
      <c r="R306" s="87" t="n"/>
      <c r="S306" s="87" t="n"/>
      <c r="T306" s="30" t="n"/>
      <c r="U306" s="30" t="n"/>
    </row>
    <row r="307">
      <c r="A307" s="30" t="n"/>
      <c r="B307" s="30" t="n"/>
      <c r="C307" s="30" t="n"/>
      <c r="D307" s="30" t="n"/>
      <c r="E307" s="30" t="n"/>
      <c r="F307" s="30" t="n"/>
      <c r="G307" s="30" t="n"/>
      <c r="H307" s="30" t="n"/>
      <c r="I307" s="30" t="n"/>
      <c r="J307" s="87" t="n"/>
      <c r="K307" s="88">
        <f>IF(J307="","",INT((TODAY()-J307)/365.25))</f>
        <v/>
      </c>
      <c r="L307" s="30" t="n"/>
      <c r="M307" s="30" t="n"/>
      <c r="N307" s="30" t="n"/>
      <c r="O307" s="30" t="n"/>
      <c r="P307" s="30" t="n"/>
      <c r="Q307" s="30" t="n"/>
      <c r="R307" s="87" t="n"/>
      <c r="S307" s="87" t="n"/>
      <c r="T307" s="30" t="n"/>
      <c r="U307" s="30" t="n"/>
    </row>
    <row r="308">
      <c r="A308" s="30" t="n"/>
      <c r="B308" s="30" t="n"/>
      <c r="C308" s="30" t="n"/>
      <c r="D308" s="30" t="n"/>
      <c r="E308" s="30" t="n"/>
      <c r="F308" s="30" t="n"/>
      <c r="G308" s="30" t="n"/>
      <c r="H308" s="30" t="n"/>
      <c r="I308" s="30" t="n"/>
      <c r="J308" s="87" t="n"/>
      <c r="K308" s="88">
        <f>IF(J308="","",INT((TODAY()-J308)/365.25))</f>
        <v/>
      </c>
      <c r="L308" s="30" t="n"/>
      <c r="M308" s="30" t="n"/>
      <c r="N308" s="30" t="n"/>
      <c r="O308" s="30" t="n"/>
      <c r="P308" s="30" t="n"/>
      <c r="Q308" s="30" t="n"/>
      <c r="R308" s="87" t="n"/>
      <c r="S308" s="87" t="n"/>
      <c r="T308" s="30" t="n"/>
      <c r="U308" s="30" t="n"/>
    </row>
    <row r="309">
      <c r="A309" s="30" t="n"/>
      <c r="B309" s="30" t="n"/>
      <c r="C309" s="30" t="n"/>
      <c r="D309" s="30" t="n"/>
      <c r="E309" s="30" t="n"/>
      <c r="F309" s="30" t="n"/>
      <c r="G309" s="30" t="n"/>
      <c r="H309" s="30" t="n"/>
      <c r="I309" s="30" t="n"/>
      <c r="J309" s="87" t="n"/>
      <c r="K309" s="88">
        <f>IF(J309="","",INT((TODAY()-J309)/365.25))</f>
        <v/>
      </c>
      <c r="L309" s="30" t="n"/>
      <c r="M309" s="30" t="n"/>
      <c r="N309" s="30" t="n"/>
      <c r="O309" s="30" t="n"/>
      <c r="P309" s="30" t="n"/>
      <c r="Q309" s="30" t="n"/>
      <c r="R309" s="87" t="n"/>
      <c r="S309" s="87" t="n"/>
      <c r="T309" s="30" t="n"/>
      <c r="U309" s="30" t="n"/>
    </row>
    <row r="310">
      <c r="A310" s="30" t="n"/>
      <c r="B310" s="30" t="n"/>
      <c r="C310" s="30" t="n"/>
      <c r="D310" s="30" t="n"/>
      <c r="E310" s="30" t="n"/>
      <c r="F310" s="30" t="n"/>
      <c r="G310" s="30" t="n"/>
      <c r="H310" s="30" t="n"/>
      <c r="I310" s="30" t="n"/>
      <c r="J310" s="87" t="n"/>
      <c r="K310" s="88">
        <f>IF(J310="","",INT((TODAY()-J310)/365.25))</f>
        <v/>
      </c>
      <c r="L310" s="30" t="n"/>
      <c r="M310" s="30" t="n"/>
      <c r="N310" s="30" t="n"/>
      <c r="O310" s="30" t="n"/>
      <c r="P310" s="30" t="n"/>
      <c r="Q310" s="30" t="n"/>
      <c r="R310" s="87" t="n"/>
      <c r="S310" s="87" t="n"/>
      <c r="T310" s="30" t="n"/>
      <c r="U310" s="30" t="n"/>
    </row>
    <row r="311">
      <c r="A311" s="30" t="n"/>
      <c r="B311" s="30" t="n"/>
      <c r="C311" s="30" t="n"/>
      <c r="D311" s="30" t="n"/>
      <c r="E311" s="30" t="n"/>
      <c r="F311" s="30" t="n"/>
      <c r="G311" s="30" t="n"/>
      <c r="H311" s="30" t="n"/>
      <c r="I311" s="30" t="n"/>
      <c r="J311" s="87" t="n"/>
      <c r="K311" s="88">
        <f>IF(J311="","",INT((TODAY()-J311)/365.25))</f>
        <v/>
      </c>
      <c r="L311" s="30" t="n"/>
      <c r="M311" s="30" t="n"/>
      <c r="N311" s="30" t="n"/>
      <c r="O311" s="30" t="n"/>
      <c r="P311" s="30" t="n"/>
      <c r="Q311" s="30" t="n"/>
      <c r="R311" s="87" t="n"/>
      <c r="S311" s="87" t="n"/>
      <c r="T311" s="30" t="n"/>
      <c r="U311" s="30" t="n"/>
    </row>
    <row r="312">
      <c r="A312" s="30" t="n"/>
      <c r="B312" s="30" t="n"/>
      <c r="C312" s="30" t="n"/>
      <c r="D312" s="30" t="n"/>
      <c r="E312" s="30" t="n"/>
      <c r="F312" s="30" t="n"/>
      <c r="G312" s="30" t="n"/>
      <c r="H312" s="30" t="n"/>
      <c r="I312" s="30" t="n"/>
      <c r="J312" s="87" t="n"/>
      <c r="K312" s="88">
        <f>IF(J312="","",INT((TODAY()-J312)/365.25))</f>
        <v/>
      </c>
      <c r="L312" s="30" t="n"/>
      <c r="M312" s="30" t="n"/>
      <c r="N312" s="30" t="n"/>
      <c r="O312" s="30" t="n"/>
      <c r="P312" s="30" t="n"/>
      <c r="Q312" s="30" t="n"/>
      <c r="R312" s="87" t="n"/>
      <c r="S312" s="87" t="n"/>
      <c r="T312" s="30" t="n"/>
      <c r="U312" s="30" t="n"/>
    </row>
    <row r="313">
      <c r="A313" s="30" t="n"/>
      <c r="B313" s="30" t="n"/>
      <c r="C313" s="30" t="n"/>
      <c r="D313" s="30" t="n"/>
      <c r="E313" s="30" t="n"/>
      <c r="F313" s="30" t="n"/>
      <c r="G313" s="30" t="n"/>
      <c r="H313" s="30" t="n"/>
      <c r="I313" s="30" t="n"/>
      <c r="J313" s="87" t="n"/>
      <c r="K313" s="88">
        <f>IF(J313="","",INT((TODAY()-J313)/365.25))</f>
        <v/>
      </c>
      <c r="L313" s="30" t="n"/>
      <c r="M313" s="30" t="n"/>
      <c r="N313" s="30" t="n"/>
      <c r="O313" s="30" t="n"/>
      <c r="P313" s="30" t="n"/>
      <c r="Q313" s="30" t="n"/>
      <c r="R313" s="87" t="n"/>
      <c r="S313" s="87" t="n"/>
      <c r="T313" s="30" t="n"/>
      <c r="U313" s="30" t="n"/>
    </row>
    <row r="314">
      <c r="A314" s="30" t="n"/>
      <c r="B314" s="30" t="n"/>
      <c r="C314" s="30" t="n"/>
      <c r="D314" s="30" t="n"/>
      <c r="E314" s="30" t="n"/>
      <c r="F314" s="30" t="n"/>
      <c r="G314" s="30" t="n"/>
      <c r="H314" s="30" t="n"/>
      <c r="I314" s="30" t="n"/>
      <c r="J314" s="87" t="n"/>
      <c r="K314" s="88">
        <f>IF(J314="","",INT((TODAY()-J314)/365.25))</f>
        <v/>
      </c>
      <c r="L314" s="30" t="n"/>
      <c r="M314" s="30" t="n"/>
      <c r="N314" s="30" t="n"/>
      <c r="O314" s="30" t="n"/>
      <c r="P314" s="30" t="n"/>
      <c r="Q314" s="30" t="n"/>
      <c r="R314" s="87" t="n"/>
      <c r="S314" s="87" t="n"/>
      <c r="T314" s="30" t="n"/>
      <c r="U314" s="30" t="n"/>
    </row>
    <row r="315">
      <c r="A315" s="30" t="n"/>
      <c r="B315" s="30" t="n"/>
      <c r="C315" s="30" t="n"/>
      <c r="D315" s="30" t="n"/>
      <c r="E315" s="30" t="n"/>
      <c r="F315" s="30" t="n"/>
      <c r="G315" s="30" t="n"/>
      <c r="H315" s="30" t="n"/>
      <c r="I315" s="30" t="n"/>
      <c r="J315" s="87" t="n"/>
      <c r="K315" s="88">
        <f>IF(J315="","",INT((TODAY()-J315)/365.25))</f>
        <v/>
      </c>
      <c r="L315" s="30" t="n"/>
      <c r="M315" s="30" t="n"/>
      <c r="N315" s="30" t="n"/>
      <c r="O315" s="30" t="n"/>
      <c r="P315" s="30" t="n"/>
      <c r="Q315" s="30" t="n"/>
      <c r="R315" s="87" t="n"/>
      <c r="S315" s="87" t="n"/>
      <c r="T315" s="30" t="n"/>
      <c r="U315" s="30" t="n"/>
    </row>
    <row r="316">
      <c r="A316" s="30" t="n"/>
      <c r="B316" s="30" t="n"/>
      <c r="C316" s="30" t="n"/>
      <c r="D316" s="30" t="n"/>
      <c r="E316" s="30" t="n"/>
      <c r="F316" s="30" t="n"/>
      <c r="G316" s="30" t="n"/>
      <c r="H316" s="30" t="n"/>
      <c r="I316" s="30" t="n"/>
      <c r="J316" s="87" t="n"/>
      <c r="K316" s="88">
        <f>IF(J316="","",INT((TODAY()-J316)/365.25))</f>
        <v/>
      </c>
      <c r="L316" s="30" t="n"/>
      <c r="M316" s="30" t="n"/>
      <c r="N316" s="30" t="n"/>
      <c r="O316" s="30" t="n"/>
      <c r="P316" s="30" t="n"/>
      <c r="Q316" s="30" t="n"/>
      <c r="R316" s="87" t="n"/>
      <c r="S316" s="87" t="n"/>
      <c r="T316" s="30" t="n"/>
      <c r="U316" s="30" t="n"/>
    </row>
    <row r="317">
      <c r="A317" s="30" t="n"/>
      <c r="B317" s="30" t="n"/>
      <c r="C317" s="30" t="n"/>
      <c r="D317" s="30" t="n"/>
      <c r="E317" s="30" t="n"/>
      <c r="F317" s="30" t="n"/>
      <c r="G317" s="30" t="n"/>
      <c r="H317" s="30" t="n"/>
      <c r="I317" s="30" t="n"/>
      <c r="J317" s="87" t="n"/>
      <c r="K317" s="88">
        <f>IF(J317="","",INT((TODAY()-J317)/365.25))</f>
        <v/>
      </c>
      <c r="L317" s="30" t="n"/>
      <c r="M317" s="30" t="n"/>
      <c r="N317" s="30" t="n"/>
      <c r="O317" s="30" t="n"/>
      <c r="P317" s="30" t="n"/>
      <c r="Q317" s="30" t="n"/>
      <c r="R317" s="87" t="n"/>
      <c r="S317" s="87" t="n"/>
      <c r="T317" s="30" t="n"/>
      <c r="U317" s="30" t="n"/>
    </row>
    <row r="318">
      <c r="A318" s="30" t="n"/>
      <c r="B318" s="30" t="n"/>
      <c r="C318" s="30" t="n"/>
      <c r="D318" s="30" t="n"/>
      <c r="E318" s="30" t="n"/>
      <c r="F318" s="30" t="n"/>
      <c r="G318" s="30" t="n"/>
      <c r="H318" s="30" t="n"/>
      <c r="I318" s="30" t="n"/>
      <c r="J318" s="87" t="n"/>
      <c r="K318" s="88">
        <f>IF(J318="","",INT((TODAY()-J318)/365.25))</f>
        <v/>
      </c>
      <c r="L318" s="30" t="n"/>
      <c r="M318" s="30" t="n"/>
      <c r="N318" s="30" t="n"/>
      <c r="O318" s="30" t="n"/>
      <c r="P318" s="30" t="n"/>
      <c r="Q318" s="30" t="n"/>
      <c r="R318" s="87" t="n"/>
      <c r="S318" s="87" t="n"/>
      <c r="T318" s="30" t="n"/>
      <c r="U318" s="30" t="n"/>
    </row>
    <row r="319">
      <c r="A319" s="30" t="n"/>
      <c r="B319" s="30" t="n"/>
      <c r="C319" s="30" t="n"/>
      <c r="D319" s="30" t="n"/>
      <c r="E319" s="30" t="n"/>
      <c r="F319" s="30" t="n"/>
      <c r="G319" s="30" t="n"/>
      <c r="H319" s="30" t="n"/>
      <c r="I319" s="30" t="n"/>
      <c r="J319" s="87" t="n"/>
      <c r="K319" s="88">
        <f>IF(J319="","",INT((TODAY()-J319)/365.25))</f>
        <v/>
      </c>
      <c r="L319" s="30" t="n"/>
      <c r="M319" s="30" t="n"/>
      <c r="N319" s="30" t="n"/>
      <c r="O319" s="30" t="n"/>
      <c r="P319" s="30" t="n"/>
      <c r="Q319" s="30" t="n"/>
      <c r="R319" s="87" t="n"/>
      <c r="S319" s="87" t="n"/>
      <c r="T319" s="30" t="n"/>
      <c r="U319" s="30" t="n"/>
    </row>
    <row r="320">
      <c r="A320" s="30" t="n"/>
      <c r="B320" s="30" t="n"/>
      <c r="C320" s="30" t="n"/>
      <c r="D320" s="30" t="n"/>
      <c r="E320" s="30" t="n"/>
      <c r="F320" s="30" t="n"/>
      <c r="G320" s="30" t="n"/>
      <c r="H320" s="30" t="n"/>
      <c r="I320" s="30" t="n"/>
      <c r="J320" s="87" t="n"/>
      <c r="K320" s="88">
        <f>IF(J320="","",INT((TODAY()-J320)/365.25))</f>
        <v/>
      </c>
      <c r="L320" s="30" t="n"/>
      <c r="M320" s="30" t="n"/>
      <c r="N320" s="30" t="n"/>
      <c r="O320" s="30" t="n"/>
      <c r="P320" s="30" t="n"/>
      <c r="Q320" s="30" t="n"/>
      <c r="R320" s="87" t="n"/>
      <c r="S320" s="87" t="n"/>
      <c r="T320" s="30" t="n"/>
      <c r="U320" s="30" t="n"/>
    </row>
    <row r="321">
      <c r="A321" s="30" t="n"/>
      <c r="B321" s="30" t="n"/>
      <c r="C321" s="30" t="n"/>
      <c r="D321" s="30" t="n"/>
      <c r="E321" s="30" t="n"/>
      <c r="F321" s="30" t="n"/>
      <c r="G321" s="30" t="n"/>
      <c r="H321" s="30" t="n"/>
      <c r="I321" s="30" t="n"/>
      <c r="J321" s="87" t="n"/>
      <c r="K321" s="88">
        <f>IF(J321="","",INT((TODAY()-J321)/365.25))</f>
        <v/>
      </c>
      <c r="L321" s="30" t="n"/>
      <c r="M321" s="30" t="n"/>
      <c r="N321" s="30" t="n"/>
      <c r="O321" s="30" t="n"/>
      <c r="P321" s="30" t="n"/>
      <c r="Q321" s="30" t="n"/>
      <c r="R321" s="87" t="n"/>
      <c r="S321" s="87" t="n"/>
      <c r="T321" s="30" t="n"/>
      <c r="U321" s="30" t="n"/>
    </row>
    <row r="322">
      <c r="A322" s="30" t="n"/>
      <c r="B322" s="30" t="n"/>
      <c r="C322" s="30" t="n"/>
      <c r="D322" s="30" t="n"/>
      <c r="E322" s="30" t="n"/>
      <c r="F322" s="30" t="n"/>
      <c r="G322" s="30" t="n"/>
      <c r="H322" s="30" t="n"/>
      <c r="I322" s="30" t="n"/>
      <c r="J322" s="87" t="n"/>
      <c r="K322" s="88">
        <f>IF(J322="","",INT((TODAY()-J322)/365.25))</f>
        <v/>
      </c>
      <c r="L322" s="30" t="n"/>
      <c r="M322" s="30" t="n"/>
      <c r="N322" s="30" t="n"/>
      <c r="O322" s="30" t="n"/>
      <c r="P322" s="30" t="n"/>
      <c r="Q322" s="30" t="n"/>
      <c r="R322" s="87" t="n"/>
      <c r="S322" s="87" t="n"/>
      <c r="T322" s="30" t="n"/>
      <c r="U322" s="30" t="n"/>
    </row>
    <row r="323">
      <c r="A323" s="30" t="n"/>
      <c r="B323" s="30" t="n"/>
      <c r="C323" s="30" t="n"/>
      <c r="D323" s="30" t="n"/>
      <c r="E323" s="30" t="n"/>
      <c r="F323" s="30" t="n"/>
      <c r="G323" s="30" t="n"/>
      <c r="H323" s="30" t="n"/>
      <c r="I323" s="30" t="n"/>
      <c r="J323" s="87" t="n"/>
      <c r="K323" s="88">
        <f>IF(J323="","",INT((TODAY()-J323)/365.25))</f>
        <v/>
      </c>
      <c r="L323" s="30" t="n"/>
      <c r="M323" s="30" t="n"/>
      <c r="N323" s="30" t="n"/>
      <c r="O323" s="30" t="n"/>
      <c r="P323" s="30" t="n"/>
      <c r="Q323" s="30" t="n"/>
      <c r="R323" s="87" t="n"/>
      <c r="S323" s="87" t="n"/>
      <c r="T323" s="30" t="n"/>
      <c r="U323" s="30" t="n"/>
    </row>
    <row r="324">
      <c r="A324" s="30" t="n"/>
      <c r="B324" s="30" t="n"/>
      <c r="C324" s="30" t="n"/>
      <c r="D324" s="30" t="n"/>
      <c r="E324" s="30" t="n"/>
      <c r="F324" s="30" t="n"/>
      <c r="G324" s="30" t="n"/>
      <c r="H324" s="30" t="n"/>
      <c r="I324" s="30" t="n"/>
      <c r="J324" s="87" t="n"/>
      <c r="K324" s="88">
        <f>IF(J324="","",INT((TODAY()-J324)/365.25))</f>
        <v/>
      </c>
      <c r="L324" s="30" t="n"/>
      <c r="M324" s="30" t="n"/>
      <c r="N324" s="30" t="n"/>
      <c r="O324" s="30" t="n"/>
      <c r="P324" s="30" t="n"/>
      <c r="Q324" s="30" t="n"/>
      <c r="R324" s="87" t="n"/>
      <c r="S324" s="87" t="n"/>
      <c r="T324" s="30" t="n"/>
      <c r="U324" s="30" t="n"/>
    </row>
    <row r="325">
      <c r="A325" s="30" t="n"/>
      <c r="B325" s="30" t="n"/>
      <c r="C325" s="30" t="n"/>
      <c r="D325" s="30" t="n"/>
      <c r="E325" s="30" t="n"/>
      <c r="F325" s="30" t="n"/>
      <c r="G325" s="30" t="n"/>
      <c r="H325" s="30" t="n"/>
      <c r="I325" s="30" t="n"/>
      <c r="J325" s="87" t="n"/>
      <c r="K325" s="88">
        <f>IF(J325="","",INT((TODAY()-J325)/365.25))</f>
        <v/>
      </c>
      <c r="L325" s="30" t="n"/>
      <c r="M325" s="30" t="n"/>
      <c r="N325" s="30" t="n"/>
      <c r="O325" s="30" t="n"/>
      <c r="P325" s="30" t="n"/>
      <c r="Q325" s="30" t="n"/>
      <c r="R325" s="87" t="n"/>
      <c r="S325" s="87" t="n"/>
      <c r="T325" s="30" t="n"/>
      <c r="U325" s="30" t="n"/>
    </row>
    <row r="326">
      <c r="A326" s="30" t="n"/>
      <c r="B326" s="30" t="n"/>
      <c r="C326" s="30" t="n"/>
      <c r="D326" s="30" t="n"/>
      <c r="E326" s="30" t="n"/>
      <c r="F326" s="30" t="n"/>
      <c r="G326" s="30" t="n"/>
      <c r="H326" s="30" t="n"/>
      <c r="I326" s="30" t="n"/>
      <c r="J326" s="87" t="n"/>
      <c r="K326" s="88">
        <f>IF(J326="","",INT((TODAY()-J326)/365.25))</f>
        <v/>
      </c>
      <c r="L326" s="30" t="n"/>
      <c r="M326" s="30" t="n"/>
      <c r="N326" s="30" t="n"/>
      <c r="O326" s="30" t="n"/>
      <c r="P326" s="30" t="n"/>
      <c r="Q326" s="30" t="n"/>
      <c r="R326" s="87" t="n"/>
      <c r="S326" s="87" t="n"/>
      <c r="T326" s="30" t="n"/>
      <c r="U326" s="30" t="n"/>
    </row>
    <row r="327">
      <c r="A327" s="30" t="n"/>
      <c r="B327" s="30" t="n"/>
      <c r="C327" s="30" t="n"/>
      <c r="D327" s="30" t="n"/>
      <c r="E327" s="30" t="n"/>
      <c r="F327" s="30" t="n"/>
      <c r="G327" s="30" t="n"/>
      <c r="H327" s="30" t="n"/>
      <c r="I327" s="30" t="n"/>
      <c r="J327" s="87" t="n"/>
      <c r="K327" s="88">
        <f>IF(J327="","",INT((TODAY()-J327)/365.25))</f>
        <v/>
      </c>
      <c r="L327" s="30" t="n"/>
      <c r="M327" s="30" t="n"/>
      <c r="N327" s="30" t="n"/>
      <c r="O327" s="30" t="n"/>
      <c r="P327" s="30" t="n"/>
      <c r="Q327" s="30" t="n"/>
      <c r="R327" s="87" t="n"/>
      <c r="S327" s="87" t="n"/>
      <c r="T327" s="30" t="n"/>
      <c r="U327" s="30" t="n"/>
    </row>
    <row r="328">
      <c r="A328" s="30" t="n"/>
      <c r="B328" s="30" t="n"/>
      <c r="C328" s="30" t="n"/>
      <c r="D328" s="30" t="n"/>
      <c r="E328" s="30" t="n"/>
      <c r="F328" s="30" t="n"/>
      <c r="G328" s="30" t="n"/>
      <c r="H328" s="30" t="n"/>
      <c r="I328" s="30" t="n"/>
      <c r="J328" s="87" t="n"/>
      <c r="K328" s="88">
        <f>IF(J328="","",INT((TODAY()-J328)/365.25))</f>
        <v/>
      </c>
      <c r="L328" s="30" t="n"/>
      <c r="M328" s="30" t="n"/>
      <c r="N328" s="30" t="n"/>
      <c r="O328" s="30" t="n"/>
      <c r="P328" s="30" t="n"/>
      <c r="Q328" s="30" t="n"/>
      <c r="R328" s="87" t="n"/>
      <c r="S328" s="87" t="n"/>
      <c r="T328" s="30" t="n"/>
      <c r="U328" s="30" t="n"/>
    </row>
    <row r="329">
      <c r="A329" s="30" t="n"/>
      <c r="B329" s="30" t="n"/>
      <c r="C329" s="30" t="n"/>
      <c r="D329" s="30" t="n"/>
      <c r="E329" s="30" t="n"/>
      <c r="F329" s="30" t="n"/>
      <c r="G329" s="30" t="n"/>
      <c r="H329" s="30" t="n"/>
      <c r="I329" s="30" t="n"/>
      <c r="J329" s="87" t="n"/>
      <c r="K329" s="88">
        <f>IF(J329="","",INT((TODAY()-J329)/365.25))</f>
        <v/>
      </c>
      <c r="L329" s="30" t="n"/>
      <c r="M329" s="30" t="n"/>
      <c r="N329" s="30" t="n"/>
      <c r="O329" s="30" t="n"/>
      <c r="P329" s="30" t="n"/>
      <c r="Q329" s="30" t="n"/>
      <c r="R329" s="87" t="n"/>
      <c r="S329" s="87" t="n"/>
      <c r="T329" s="30" t="n"/>
      <c r="U329" s="30" t="n"/>
    </row>
    <row r="330">
      <c r="A330" s="30" t="n"/>
      <c r="B330" s="30" t="n"/>
      <c r="C330" s="30" t="n"/>
      <c r="D330" s="30" t="n"/>
      <c r="E330" s="30" t="n"/>
      <c r="F330" s="30" t="n"/>
      <c r="G330" s="30" t="n"/>
      <c r="H330" s="30" t="n"/>
      <c r="I330" s="30" t="n"/>
      <c r="J330" s="87" t="n"/>
      <c r="K330" s="88">
        <f>IF(J330="","",INT((TODAY()-J330)/365.25))</f>
        <v/>
      </c>
      <c r="L330" s="30" t="n"/>
      <c r="M330" s="30" t="n"/>
      <c r="N330" s="30" t="n"/>
      <c r="O330" s="30" t="n"/>
      <c r="P330" s="30" t="n"/>
      <c r="Q330" s="30" t="n"/>
      <c r="R330" s="87" t="n"/>
      <c r="S330" s="87" t="n"/>
      <c r="T330" s="30" t="n"/>
      <c r="U330" s="30" t="n"/>
    </row>
    <row r="331">
      <c r="A331" s="30" t="n"/>
      <c r="B331" s="30" t="n"/>
      <c r="C331" s="30" t="n"/>
      <c r="D331" s="30" t="n"/>
      <c r="E331" s="30" t="n"/>
      <c r="F331" s="30" t="n"/>
      <c r="G331" s="30" t="n"/>
      <c r="H331" s="30" t="n"/>
      <c r="I331" s="30" t="n"/>
      <c r="J331" s="87" t="n"/>
      <c r="K331" s="88">
        <f>IF(J331="","",INT((TODAY()-J331)/365.25))</f>
        <v/>
      </c>
      <c r="L331" s="30" t="n"/>
      <c r="M331" s="30" t="n"/>
      <c r="N331" s="30" t="n"/>
      <c r="O331" s="30" t="n"/>
      <c r="P331" s="30" t="n"/>
      <c r="Q331" s="30" t="n"/>
      <c r="R331" s="87" t="n"/>
      <c r="S331" s="87" t="n"/>
      <c r="T331" s="30" t="n"/>
      <c r="U331" s="30" t="n"/>
    </row>
    <row r="332">
      <c r="A332" s="30" t="n"/>
      <c r="B332" s="30" t="n"/>
      <c r="C332" s="30" t="n"/>
      <c r="D332" s="30" t="n"/>
      <c r="E332" s="30" t="n"/>
      <c r="F332" s="30" t="n"/>
      <c r="G332" s="30" t="n"/>
      <c r="H332" s="30" t="n"/>
      <c r="I332" s="30" t="n"/>
      <c r="J332" s="87" t="n"/>
      <c r="K332" s="88">
        <f>IF(J332="","",INT((TODAY()-J332)/365.25))</f>
        <v/>
      </c>
      <c r="L332" s="30" t="n"/>
      <c r="M332" s="30" t="n"/>
      <c r="N332" s="30" t="n"/>
      <c r="O332" s="30" t="n"/>
      <c r="P332" s="30" t="n"/>
      <c r="Q332" s="30" t="n"/>
      <c r="R332" s="87" t="n"/>
      <c r="S332" s="87" t="n"/>
      <c r="T332" s="30" t="n"/>
      <c r="U332" s="30" t="n"/>
    </row>
    <row r="333">
      <c r="A333" s="30" t="n"/>
      <c r="B333" s="30" t="n"/>
      <c r="C333" s="30" t="n"/>
      <c r="D333" s="30" t="n"/>
      <c r="E333" s="30" t="n"/>
      <c r="F333" s="30" t="n"/>
      <c r="G333" s="30" t="n"/>
      <c r="H333" s="30" t="n"/>
      <c r="I333" s="30" t="n"/>
      <c r="J333" s="87" t="n"/>
      <c r="K333" s="88">
        <f>IF(J333="","",INT((TODAY()-J333)/365.25))</f>
        <v/>
      </c>
      <c r="L333" s="30" t="n"/>
      <c r="M333" s="30" t="n"/>
      <c r="N333" s="30" t="n"/>
      <c r="O333" s="30" t="n"/>
      <c r="P333" s="30" t="n"/>
      <c r="Q333" s="30" t="n"/>
      <c r="R333" s="87" t="n"/>
      <c r="S333" s="87" t="n"/>
      <c r="T333" s="30" t="n"/>
      <c r="U333" s="30" t="n"/>
    </row>
    <row r="334">
      <c r="A334" s="30" t="n"/>
      <c r="B334" s="30" t="n"/>
      <c r="C334" s="30" t="n"/>
      <c r="D334" s="30" t="n"/>
      <c r="E334" s="30" t="n"/>
      <c r="F334" s="30" t="n"/>
      <c r="G334" s="30" t="n"/>
      <c r="H334" s="30" t="n"/>
      <c r="I334" s="30" t="n"/>
      <c r="J334" s="87" t="n"/>
      <c r="K334" s="88">
        <f>IF(J334="","",INT((TODAY()-J334)/365.25))</f>
        <v/>
      </c>
      <c r="L334" s="30" t="n"/>
      <c r="M334" s="30" t="n"/>
      <c r="N334" s="30" t="n"/>
      <c r="O334" s="30" t="n"/>
      <c r="P334" s="30" t="n"/>
      <c r="Q334" s="30" t="n"/>
      <c r="R334" s="87" t="n"/>
      <c r="S334" s="87" t="n"/>
      <c r="T334" s="30" t="n"/>
      <c r="U334" s="30" t="n"/>
    </row>
    <row r="335">
      <c r="A335" s="30" t="n"/>
      <c r="B335" s="30" t="n"/>
      <c r="C335" s="30" t="n"/>
      <c r="D335" s="30" t="n"/>
      <c r="E335" s="30" t="n"/>
      <c r="F335" s="30" t="n"/>
      <c r="G335" s="30" t="n"/>
      <c r="H335" s="30" t="n"/>
      <c r="I335" s="30" t="n"/>
      <c r="J335" s="87" t="n"/>
      <c r="K335" s="88">
        <f>IF(J335="","",INT((TODAY()-J335)/365.25))</f>
        <v/>
      </c>
      <c r="L335" s="30" t="n"/>
      <c r="M335" s="30" t="n"/>
      <c r="N335" s="30" t="n"/>
      <c r="O335" s="30" t="n"/>
      <c r="P335" s="30" t="n"/>
      <c r="Q335" s="30" t="n"/>
      <c r="R335" s="87" t="n"/>
      <c r="S335" s="87" t="n"/>
      <c r="T335" s="30" t="n"/>
      <c r="U335" s="30" t="n"/>
    </row>
    <row r="336">
      <c r="A336" s="30" t="n"/>
      <c r="B336" s="30" t="n"/>
      <c r="C336" s="30" t="n"/>
      <c r="D336" s="30" t="n"/>
      <c r="E336" s="30" t="n"/>
      <c r="F336" s="30" t="n"/>
      <c r="G336" s="30" t="n"/>
      <c r="H336" s="30" t="n"/>
      <c r="I336" s="30" t="n"/>
      <c r="J336" s="87" t="n"/>
      <c r="K336" s="88">
        <f>IF(J336="","",INT((TODAY()-J336)/365.25))</f>
        <v/>
      </c>
      <c r="L336" s="30" t="n"/>
      <c r="M336" s="30" t="n"/>
      <c r="N336" s="30" t="n"/>
      <c r="O336" s="30" t="n"/>
      <c r="P336" s="30" t="n"/>
      <c r="Q336" s="30" t="n"/>
      <c r="R336" s="87" t="n"/>
      <c r="S336" s="87" t="n"/>
      <c r="T336" s="30" t="n"/>
      <c r="U336" s="30" t="n"/>
    </row>
    <row r="337">
      <c r="A337" s="30" t="n"/>
      <c r="B337" s="30" t="n"/>
      <c r="C337" s="30" t="n"/>
      <c r="D337" s="30" t="n"/>
      <c r="E337" s="30" t="n"/>
      <c r="F337" s="30" t="n"/>
      <c r="G337" s="30" t="n"/>
      <c r="H337" s="30" t="n"/>
      <c r="I337" s="30" t="n"/>
      <c r="J337" s="87" t="n"/>
      <c r="K337" s="88">
        <f>IF(J337="","",INT((TODAY()-J337)/365.25))</f>
        <v/>
      </c>
      <c r="L337" s="30" t="n"/>
      <c r="M337" s="30" t="n"/>
      <c r="N337" s="30" t="n"/>
      <c r="O337" s="30" t="n"/>
      <c r="P337" s="30" t="n"/>
      <c r="Q337" s="30" t="n"/>
      <c r="R337" s="87" t="n"/>
      <c r="S337" s="87" t="n"/>
      <c r="T337" s="30" t="n"/>
      <c r="U337" s="30" t="n"/>
    </row>
    <row r="338">
      <c r="A338" s="30" t="n"/>
      <c r="B338" s="30" t="n"/>
      <c r="C338" s="30" t="n"/>
      <c r="D338" s="30" t="n"/>
      <c r="E338" s="30" t="n"/>
      <c r="F338" s="30" t="n"/>
      <c r="G338" s="30" t="n"/>
      <c r="H338" s="30" t="n"/>
      <c r="I338" s="30" t="n"/>
      <c r="J338" s="87" t="n"/>
      <c r="K338" s="88">
        <f>IF(J338="","",INT((TODAY()-J338)/365.25))</f>
        <v/>
      </c>
      <c r="L338" s="30" t="n"/>
      <c r="M338" s="30" t="n"/>
      <c r="N338" s="30" t="n"/>
      <c r="O338" s="30" t="n"/>
      <c r="P338" s="30" t="n"/>
      <c r="Q338" s="30" t="n"/>
      <c r="R338" s="87" t="n"/>
      <c r="S338" s="87" t="n"/>
      <c r="T338" s="30" t="n"/>
      <c r="U338" s="30" t="n"/>
    </row>
    <row r="339">
      <c r="A339" s="30" t="n"/>
      <c r="B339" s="30" t="n"/>
      <c r="C339" s="30" t="n"/>
      <c r="D339" s="30" t="n"/>
      <c r="E339" s="30" t="n"/>
      <c r="F339" s="30" t="n"/>
      <c r="G339" s="30" t="n"/>
      <c r="H339" s="30" t="n"/>
      <c r="I339" s="30" t="n"/>
      <c r="J339" s="87" t="n"/>
      <c r="K339" s="88">
        <f>IF(J339="","",INT((TODAY()-J339)/365.25))</f>
        <v/>
      </c>
      <c r="L339" s="30" t="n"/>
      <c r="M339" s="30" t="n"/>
      <c r="N339" s="30" t="n"/>
      <c r="O339" s="30" t="n"/>
      <c r="P339" s="30" t="n"/>
      <c r="Q339" s="30" t="n"/>
      <c r="R339" s="87" t="n"/>
      <c r="S339" s="87" t="n"/>
      <c r="T339" s="30" t="n"/>
      <c r="U339" s="30" t="n"/>
    </row>
    <row r="340">
      <c r="A340" s="30" t="n"/>
      <c r="B340" s="30" t="n"/>
      <c r="C340" s="30" t="n"/>
      <c r="D340" s="30" t="n"/>
      <c r="E340" s="30" t="n"/>
      <c r="F340" s="30" t="n"/>
      <c r="G340" s="30" t="n"/>
      <c r="H340" s="30" t="n"/>
      <c r="I340" s="30" t="n"/>
      <c r="J340" s="87" t="n"/>
      <c r="K340" s="88">
        <f>IF(J340="","",INT((TODAY()-J340)/365.25))</f>
        <v/>
      </c>
      <c r="L340" s="30" t="n"/>
      <c r="M340" s="30" t="n"/>
      <c r="N340" s="30" t="n"/>
      <c r="O340" s="30" t="n"/>
      <c r="P340" s="30" t="n"/>
      <c r="Q340" s="30" t="n"/>
      <c r="R340" s="87" t="n"/>
      <c r="S340" s="87" t="n"/>
      <c r="T340" s="30" t="n"/>
      <c r="U340" s="30" t="n"/>
    </row>
    <row r="341">
      <c r="A341" s="30" t="n"/>
      <c r="B341" s="30" t="n"/>
      <c r="C341" s="30" t="n"/>
      <c r="D341" s="30" t="n"/>
      <c r="E341" s="30" t="n"/>
      <c r="F341" s="30" t="n"/>
      <c r="G341" s="30" t="n"/>
      <c r="H341" s="30" t="n"/>
      <c r="I341" s="30" t="n"/>
      <c r="J341" s="87" t="n"/>
      <c r="K341" s="88">
        <f>IF(J341="","",INT((TODAY()-J341)/365.25))</f>
        <v/>
      </c>
      <c r="L341" s="30" t="n"/>
      <c r="M341" s="30" t="n"/>
      <c r="N341" s="30" t="n"/>
      <c r="O341" s="30" t="n"/>
      <c r="P341" s="30" t="n"/>
      <c r="Q341" s="30" t="n"/>
      <c r="R341" s="87" t="n"/>
      <c r="S341" s="87" t="n"/>
      <c r="T341" s="30" t="n"/>
      <c r="U341" s="30" t="n"/>
    </row>
    <row r="342">
      <c r="A342" s="30" t="n"/>
      <c r="B342" s="30" t="n"/>
      <c r="C342" s="30" t="n"/>
      <c r="D342" s="30" t="n"/>
      <c r="E342" s="30" t="n"/>
      <c r="F342" s="30" t="n"/>
      <c r="G342" s="30" t="n"/>
      <c r="H342" s="30" t="n"/>
      <c r="I342" s="30" t="n"/>
      <c r="J342" s="87" t="n"/>
      <c r="K342" s="88">
        <f>IF(J342="","",INT((TODAY()-J342)/365.25))</f>
        <v/>
      </c>
      <c r="L342" s="30" t="n"/>
      <c r="M342" s="30" t="n"/>
      <c r="N342" s="30" t="n"/>
      <c r="O342" s="30" t="n"/>
      <c r="P342" s="30" t="n"/>
      <c r="Q342" s="30" t="n"/>
      <c r="R342" s="87" t="n"/>
      <c r="S342" s="87" t="n"/>
      <c r="T342" s="30" t="n"/>
      <c r="U342" s="30" t="n"/>
    </row>
    <row r="343">
      <c r="A343" s="30" t="n"/>
      <c r="B343" s="30" t="n"/>
      <c r="C343" s="30" t="n"/>
      <c r="D343" s="30" t="n"/>
      <c r="E343" s="30" t="n"/>
      <c r="F343" s="30" t="n"/>
      <c r="G343" s="30" t="n"/>
      <c r="H343" s="30" t="n"/>
      <c r="I343" s="30" t="n"/>
      <c r="J343" s="87" t="n"/>
      <c r="K343" s="88">
        <f>IF(J343="","",INT((TODAY()-J343)/365.25))</f>
        <v/>
      </c>
      <c r="L343" s="30" t="n"/>
      <c r="M343" s="30" t="n"/>
      <c r="N343" s="30" t="n"/>
      <c r="O343" s="30" t="n"/>
      <c r="P343" s="30" t="n"/>
      <c r="Q343" s="30" t="n"/>
      <c r="R343" s="87" t="n"/>
      <c r="S343" s="87" t="n"/>
      <c r="T343" s="30" t="n"/>
      <c r="U343" s="30" t="n"/>
    </row>
    <row r="344">
      <c r="A344" s="30" t="n"/>
      <c r="B344" s="30" t="n"/>
      <c r="C344" s="30" t="n"/>
      <c r="D344" s="30" t="n"/>
      <c r="E344" s="30" t="n"/>
      <c r="F344" s="30" t="n"/>
      <c r="G344" s="30" t="n"/>
      <c r="H344" s="30" t="n"/>
      <c r="I344" s="30" t="n"/>
      <c r="J344" s="87" t="n"/>
      <c r="K344" s="88">
        <f>IF(J344="","",INT((TODAY()-J344)/365.25))</f>
        <v/>
      </c>
      <c r="L344" s="30" t="n"/>
      <c r="M344" s="30" t="n"/>
      <c r="N344" s="30" t="n"/>
      <c r="O344" s="30" t="n"/>
      <c r="P344" s="30" t="n"/>
      <c r="Q344" s="30" t="n"/>
      <c r="R344" s="87" t="n"/>
      <c r="S344" s="87" t="n"/>
      <c r="T344" s="30" t="n"/>
      <c r="U344" s="30" t="n"/>
    </row>
    <row r="345">
      <c r="A345" s="30" t="n"/>
      <c r="B345" s="30" t="n"/>
      <c r="C345" s="30" t="n"/>
      <c r="D345" s="30" t="n"/>
      <c r="E345" s="30" t="n"/>
      <c r="F345" s="30" t="n"/>
      <c r="G345" s="30" t="n"/>
      <c r="H345" s="30" t="n"/>
      <c r="I345" s="30" t="n"/>
      <c r="J345" s="87" t="n"/>
      <c r="K345" s="88">
        <f>IF(J345="","",INT((TODAY()-J345)/365.25))</f>
        <v/>
      </c>
      <c r="L345" s="30" t="n"/>
      <c r="M345" s="30" t="n"/>
      <c r="N345" s="30" t="n"/>
      <c r="O345" s="30" t="n"/>
      <c r="P345" s="30" t="n"/>
      <c r="Q345" s="30" t="n"/>
      <c r="R345" s="87" t="n"/>
      <c r="S345" s="87" t="n"/>
      <c r="T345" s="30" t="n"/>
      <c r="U345" s="30" t="n"/>
    </row>
    <row r="346">
      <c r="A346" s="30" t="n"/>
      <c r="B346" s="30" t="n"/>
      <c r="C346" s="30" t="n"/>
      <c r="D346" s="30" t="n"/>
      <c r="E346" s="30" t="n"/>
      <c r="F346" s="30" t="n"/>
      <c r="G346" s="30" t="n"/>
      <c r="H346" s="30" t="n"/>
      <c r="I346" s="30" t="n"/>
      <c r="J346" s="87" t="n"/>
      <c r="K346" s="88">
        <f>IF(J346="","",INT((TODAY()-J346)/365.25))</f>
        <v/>
      </c>
      <c r="L346" s="30" t="n"/>
      <c r="M346" s="30" t="n"/>
      <c r="N346" s="30" t="n"/>
      <c r="O346" s="30" t="n"/>
      <c r="P346" s="30" t="n"/>
      <c r="Q346" s="30" t="n"/>
      <c r="R346" s="87" t="n"/>
      <c r="S346" s="87" t="n"/>
      <c r="T346" s="30" t="n"/>
      <c r="U346" s="30" t="n"/>
    </row>
    <row r="347">
      <c r="A347" s="30" t="n"/>
      <c r="B347" s="30" t="n"/>
      <c r="C347" s="30" t="n"/>
      <c r="D347" s="30" t="n"/>
      <c r="E347" s="30" t="n"/>
      <c r="F347" s="30" t="n"/>
      <c r="G347" s="30" t="n"/>
      <c r="H347" s="30" t="n"/>
      <c r="I347" s="30" t="n"/>
      <c r="J347" s="87" t="n"/>
      <c r="K347" s="88">
        <f>IF(J347="","",INT((TODAY()-J347)/365.25))</f>
        <v/>
      </c>
      <c r="L347" s="30" t="n"/>
      <c r="M347" s="30" t="n"/>
      <c r="N347" s="30" t="n"/>
      <c r="O347" s="30" t="n"/>
      <c r="P347" s="30" t="n"/>
      <c r="Q347" s="30" t="n"/>
      <c r="R347" s="87" t="n"/>
      <c r="S347" s="87" t="n"/>
      <c r="T347" s="30" t="n"/>
      <c r="U347" s="30" t="n"/>
    </row>
    <row r="348">
      <c r="A348" s="30" t="n"/>
      <c r="B348" s="30" t="n"/>
      <c r="C348" s="30" t="n"/>
      <c r="D348" s="30" t="n"/>
      <c r="E348" s="30" t="n"/>
      <c r="F348" s="30" t="n"/>
      <c r="G348" s="30" t="n"/>
      <c r="H348" s="30" t="n"/>
      <c r="I348" s="30" t="n"/>
      <c r="J348" s="87" t="n"/>
      <c r="K348" s="88">
        <f>IF(J348="","",INT((TODAY()-J348)/365.25))</f>
        <v/>
      </c>
      <c r="L348" s="30" t="n"/>
      <c r="M348" s="30" t="n"/>
      <c r="N348" s="30" t="n"/>
      <c r="O348" s="30" t="n"/>
      <c r="P348" s="30" t="n"/>
      <c r="Q348" s="30" t="n"/>
      <c r="R348" s="87" t="n"/>
      <c r="S348" s="87" t="n"/>
      <c r="T348" s="30" t="n"/>
      <c r="U348" s="30" t="n"/>
    </row>
    <row r="349">
      <c r="A349" s="30" t="n"/>
      <c r="B349" s="30" t="n"/>
      <c r="C349" s="30" t="n"/>
      <c r="D349" s="30" t="n"/>
      <c r="E349" s="30" t="n"/>
      <c r="F349" s="30" t="n"/>
      <c r="G349" s="30" t="n"/>
      <c r="H349" s="30" t="n"/>
      <c r="I349" s="30" t="n"/>
      <c r="J349" s="87" t="n"/>
      <c r="K349" s="88">
        <f>IF(J349="","",INT((TODAY()-J349)/365.25))</f>
        <v/>
      </c>
      <c r="L349" s="30" t="n"/>
      <c r="M349" s="30" t="n"/>
      <c r="N349" s="30" t="n"/>
      <c r="O349" s="30" t="n"/>
      <c r="P349" s="30" t="n"/>
      <c r="Q349" s="30" t="n"/>
      <c r="R349" s="87" t="n"/>
      <c r="S349" s="87" t="n"/>
      <c r="T349" s="30" t="n"/>
      <c r="U349" s="30" t="n"/>
    </row>
    <row r="350">
      <c r="A350" s="30" t="n"/>
      <c r="B350" s="30" t="n"/>
      <c r="C350" s="30" t="n"/>
      <c r="D350" s="30" t="n"/>
      <c r="E350" s="30" t="n"/>
      <c r="F350" s="30" t="n"/>
      <c r="G350" s="30" t="n"/>
      <c r="H350" s="30" t="n"/>
      <c r="I350" s="30" t="n"/>
      <c r="J350" s="87" t="n"/>
      <c r="K350" s="88">
        <f>IF(J350="","",INT((TODAY()-J350)/365.25))</f>
        <v/>
      </c>
      <c r="L350" s="30" t="n"/>
      <c r="M350" s="30" t="n"/>
      <c r="N350" s="30" t="n"/>
      <c r="O350" s="30" t="n"/>
      <c r="P350" s="30" t="n"/>
      <c r="Q350" s="30" t="n"/>
      <c r="R350" s="87" t="n"/>
      <c r="S350" s="87" t="n"/>
      <c r="T350" s="30" t="n"/>
      <c r="U350" s="30" t="n"/>
    </row>
    <row r="351">
      <c r="A351" s="30" t="n"/>
      <c r="B351" s="30" t="n"/>
      <c r="C351" s="30" t="n"/>
      <c r="D351" s="30" t="n"/>
      <c r="E351" s="30" t="n"/>
      <c r="F351" s="30" t="n"/>
      <c r="G351" s="30" t="n"/>
      <c r="H351" s="30" t="n"/>
      <c r="I351" s="30" t="n"/>
      <c r="J351" s="87" t="n"/>
      <c r="K351" s="88">
        <f>IF(J351="","",INT((TODAY()-J351)/365.25))</f>
        <v/>
      </c>
      <c r="L351" s="30" t="n"/>
      <c r="M351" s="30" t="n"/>
      <c r="N351" s="30" t="n"/>
      <c r="O351" s="30" t="n"/>
      <c r="P351" s="30" t="n"/>
      <c r="Q351" s="30" t="n"/>
      <c r="R351" s="87" t="n"/>
      <c r="S351" s="87" t="n"/>
      <c r="T351" s="30" t="n"/>
      <c r="U351" s="30" t="n"/>
    </row>
    <row r="352">
      <c r="A352" s="30" t="n"/>
      <c r="B352" s="30" t="n"/>
      <c r="C352" s="30" t="n"/>
      <c r="D352" s="30" t="n"/>
      <c r="E352" s="30" t="n"/>
      <c r="F352" s="30" t="n"/>
      <c r="G352" s="30" t="n"/>
      <c r="H352" s="30" t="n"/>
      <c r="I352" s="30" t="n"/>
      <c r="J352" s="87" t="n"/>
      <c r="K352" s="88">
        <f>IF(J352="","",INT((TODAY()-J352)/365.25))</f>
        <v/>
      </c>
      <c r="L352" s="30" t="n"/>
      <c r="M352" s="30" t="n"/>
      <c r="N352" s="30" t="n"/>
      <c r="O352" s="30" t="n"/>
      <c r="P352" s="30" t="n"/>
      <c r="Q352" s="30" t="n"/>
      <c r="R352" s="87" t="n"/>
      <c r="S352" s="87" t="n"/>
      <c r="T352" s="30" t="n"/>
      <c r="U352" s="30" t="n"/>
    </row>
    <row r="353">
      <c r="A353" s="30" t="n"/>
      <c r="B353" s="30" t="n"/>
      <c r="C353" s="30" t="n"/>
      <c r="D353" s="30" t="n"/>
      <c r="E353" s="30" t="n"/>
      <c r="F353" s="30" t="n"/>
      <c r="G353" s="30" t="n"/>
      <c r="H353" s="30" t="n"/>
      <c r="I353" s="30" t="n"/>
      <c r="J353" s="87" t="n"/>
      <c r="K353" s="88">
        <f>IF(J353="","",INT((TODAY()-J353)/365.25))</f>
        <v/>
      </c>
      <c r="L353" s="30" t="n"/>
      <c r="M353" s="30" t="n"/>
      <c r="N353" s="30" t="n"/>
      <c r="O353" s="30" t="n"/>
      <c r="P353" s="30" t="n"/>
      <c r="Q353" s="30" t="n"/>
      <c r="R353" s="87" t="n"/>
      <c r="S353" s="87" t="n"/>
      <c r="T353" s="30" t="n"/>
      <c r="U353" s="30" t="n"/>
    </row>
    <row r="354">
      <c r="A354" s="30" t="n"/>
      <c r="B354" s="30" t="n"/>
      <c r="C354" s="30" t="n"/>
      <c r="D354" s="30" t="n"/>
      <c r="E354" s="30" t="n"/>
      <c r="F354" s="30" t="n"/>
      <c r="G354" s="30" t="n"/>
      <c r="H354" s="30" t="n"/>
      <c r="I354" s="30" t="n"/>
      <c r="J354" s="87" t="n"/>
      <c r="K354" s="88">
        <f>IF(J354="","",INT((TODAY()-J354)/365.25))</f>
        <v/>
      </c>
      <c r="L354" s="30" t="n"/>
      <c r="M354" s="30" t="n"/>
      <c r="N354" s="30" t="n"/>
      <c r="O354" s="30" t="n"/>
      <c r="P354" s="30" t="n"/>
      <c r="Q354" s="30" t="n"/>
      <c r="R354" s="87" t="n"/>
      <c r="S354" s="87" t="n"/>
      <c r="T354" s="30" t="n"/>
      <c r="U354" s="30" t="n"/>
    </row>
    <row r="355">
      <c r="A355" s="30" t="n"/>
      <c r="B355" s="30" t="n"/>
      <c r="C355" s="30" t="n"/>
      <c r="D355" s="30" t="n"/>
      <c r="E355" s="30" t="n"/>
      <c r="F355" s="30" t="n"/>
      <c r="G355" s="30" t="n"/>
      <c r="H355" s="30" t="n"/>
      <c r="I355" s="30" t="n"/>
      <c r="J355" s="87" t="n"/>
      <c r="K355" s="88">
        <f>IF(J355="","",INT((TODAY()-J355)/365.25))</f>
        <v/>
      </c>
      <c r="L355" s="30" t="n"/>
      <c r="M355" s="30" t="n"/>
      <c r="N355" s="30" t="n"/>
      <c r="O355" s="30" t="n"/>
      <c r="P355" s="30" t="n"/>
      <c r="Q355" s="30" t="n"/>
      <c r="R355" s="87" t="n"/>
      <c r="S355" s="87" t="n"/>
      <c r="T355" s="30" t="n"/>
      <c r="U355" s="30" t="n"/>
    </row>
    <row r="356">
      <c r="A356" s="30" t="n"/>
      <c r="B356" s="30" t="n"/>
      <c r="C356" s="30" t="n"/>
      <c r="D356" s="30" t="n"/>
      <c r="E356" s="30" t="n"/>
      <c r="F356" s="30" t="n"/>
      <c r="G356" s="30" t="n"/>
      <c r="H356" s="30" t="n"/>
      <c r="I356" s="30" t="n"/>
      <c r="J356" s="87" t="n"/>
      <c r="K356" s="88">
        <f>IF(J356="","",INT((TODAY()-J356)/365.25))</f>
        <v/>
      </c>
      <c r="L356" s="30" t="n"/>
      <c r="M356" s="30" t="n"/>
      <c r="N356" s="30" t="n"/>
      <c r="O356" s="30" t="n"/>
      <c r="P356" s="30" t="n"/>
      <c r="Q356" s="30" t="n"/>
      <c r="R356" s="87" t="n"/>
      <c r="S356" s="87" t="n"/>
      <c r="T356" s="30" t="n"/>
      <c r="U356" s="30" t="n"/>
    </row>
    <row r="357">
      <c r="A357" s="30" t="n"/>
      <c r="B357" s="30" t="n"/>
      <c r="C357" s="30" t="n"/>
      <c r="D357" s="30" t="n"/>
      <c r="E357" s="30" t="n"/>
      <c r="F357" s="30" t="n"/>
      <c r="G357" s="30" t="n"/>
      <c r="H357" s="30" t="n"/>
      <c r="I357" s="30" t="n"/>
      <c r="J357" s="87" t="n"/>
      <c r="K357" s="88">
        <f>IF(J357="","",INT((TODAY()-J357)/365.25))</f>
        <v/>
      </c>
      <c r="L357" s="30" t="n"/>
      <c r="M357" s="30" t="n"/>
      <c r="N357" s="30" t="n"/>
      <c r="O357" s="30" t="n"/>
      <c r="P357" s="30" t="n"/>
      <c r="Q357" s="30" t="n"/>
      <c r="R357" s="87" t="n"/>
      <c r="S357" s="87" t="n"/>
      <c r="T357" s="30" t="n"/>
      <c r="U357" s="30" t="n"/>
    </row>
    <row r="358">
      <c r="A358" s="30" t="n"/>
      <c r="B358" s="30" t="n"/>
      <c r="C358" s="30" t="n"/>
      <c r="D358" s="30" t="n"/>
      <c r="E358" s="30" t="n"/>
      <c r="F358" s="30" t="n"/>
      <c r="G358" s="30" t="n"/>
      <c r="H358" s="30" t="n"/>
      <c r="I358" s="30" t="n"/>
      <c r="J358" s="87" t="n"/>
      <c r="K358" s="88">
        <f>IF(J358="","",INT((TODAY()-J358)/365.25))</f>
        <v/>
      </c>
      <c r="L358" s="30" t="n"/>
      <c r="M358" s="30" t="n"/>
      <c r="N358" s="30" t="n"/>
      <c r="O358" s="30" t="n"/>
      <c r="P358" s="30" t="n"/>
      <c r="Q358" s="30" t="n"/>
      <c r="R358" s="87" t="n"/>
      <c r="S358" s="87" t="n"/>
      <c r="T358" s="30" t="n"/>
      <c r="U358" s="30" t="n"/>
    </row>
    <row r="359">
      <c r="A359" s="30" t="n"/>
      <c r="B359" s="30" t="n"/>
      <c r="C359" s="30" t="n"/>
      <c r="D359" s="30" t="n"/>
      <c r="E359" s="30" t="n"/>
      <c r="F359" s="30" t="n"/>
      <c r="G359" s="30" t="n"/>
      <c r="H359" s="30" t="n"/>
      <c r="I359" s="30" t="n"/>
      <c r="J359" s="87" t="n"/>
      <c r="K359" s="88">
        <f>IF(J359="","",INT((TODAY()-J359)/365.25))</f>
        <v/>
      </c>
      <c r="L359" s="30" t="n"/>
      <c r="M359" s="30" t="n"/>
      <c r="N359" s="30" t="n"/>
      <c r="O359" s="30" t="n"/>
      <c r="P359" s="30" t="n"/>
      <c r="Q359" s="30" t="n"/>
      <c r="R359" s="87" t="n"/>
      <c r="S359" s="87" t="n"/>
      <c r="T359" s="30" t="n"/>
      <c r="U359" s="30" t="n"/>
    </row>
    <row r="360">
      <c r="A360" s="30" t="n"/>
      <c r="B360" s="30" t="n"/>
      <c r="C360" s="30" t="n"/>
      <c r="D360" s="30" t="n"/>
      <c r="E360" s="30" t="n"/>
      <c r="F360" s="30" t="n"/>
      <c r="G360" s="30" t="n"/>
      <c r="H360" s="30" t="n"/>
      <c r="I360" s="30" t="n"/>
      <c r="J360" s="87" t="n"/>
      <c r="K360" s="88">
        <f>IF(J360="","",INT((TODAY()-J360)/365.25))</f>
        <v/>
      </c>
      <c r="L360" s="30" t="n"/>
      <c r="M360" s="30" t="n"/>
      <c r="N360" s="30" t="n"/>
      <c r="O360" s="30" t="n"/>
      <c r="P360" s="30" t="n"/>
      <c r="Q360" s="30" t="n"/>
      <c r="R360" s="87" t="n"/>
      <c r="S360" s="87" t="n"/>
      <c r="T360" s="30" t="n"/>
      <c r="U360" s="30" t="n"/>
    </row>
    <row r="361">
      <c r="A361" s="30" t="n"/>
      <c r="B361" s="30" t="n"/>
      <c r="C361" s="30" t="n"/>
      <c r="D361" s="30" t="n"/>
      <c r="E361" s="30" t="n"/>
      <c r="F361" s="30" t="n"/>
      <c r="G361" s="30" t="n"/>
      <c r="H361" s="30" t="n"/>
      <c r="I361" s="30" t="n"/>
      <c r="J361" s="87" t="n"/>
      <c r="K361" s="88">
        <f>IF(J361="","",INT((TODAY()-J361)/365.25))</f>
        <v/>
      </c>
      <c r="L361" s="30" t="n"/>
      <c r="M361" s="30" t="n"/>
      <c r="N361" s="30" t="n"/>
      <c r="O361" s="30" t="n"/>
      <c r="P361" s="30" t="n"/>
      <c r="Q361" s="30" t="n"/>
      <c r="R361" s="87" t="n"/>
      <c r="S361" s="87" t="n"/>
      <c r="T361" s="30" t="n"/>
      <c r="U361" s="30" t="n"/>
    </row>
    <row r="362">
      <c r="A362" s="30" t="n"/>
      <c r="B362" s="30" t="n"/>
      <c r="C362" s="30" t="n"/>
      <c r="D362" s="30" t="n"/>
      <c r="E362" s="30" t="n"/>
      <c r="F362" s="30" t="n"/>
      <c r="G362" s="30" t="n"/>
      <c r="H362" s="30" t="n"/>
      <c r="I362" s="30" t="n"/>
      <c r="J362" s="87" t="n"/>
      <c r="K362" s="88">
        <f>IF(J362="","",INT((TODAY()-J362)/365.25))</f>
        <v/>
      </c>
      <c r="L362" s="30" t="n"/>
      <c r="M362" s="30" t="n"/>
      <c r="N362" s="30" t="n"/>
      <c r="O362" s="30" t="n"/>
      <c r="P362" s="30" t="n"/>
      <c r="Q362" s="30" t="n"/>
      <c r="R362" s="87" t="n"/>
      <c r="S362" s="87" t="n"/>
      <c r="T362" s="30" t="n"/>
      <c r="U362" s="30" t="n"/>
    </row>
    <row r="363">
      <c r="A363" s="30" t="n"/>
      <c r="B363" s="30" t="n"/>
      <c r="C363" s="30" t="n"/>
      <c r="D363" s="30" t="n"/>
      <c r="E363" s="30" t="n"/>
      <c r="F363" s="30" t="n"/>
      <c r="G363" s="30" t="n"/>
      <c r="H363" s="30" t="n"/>
      <c r="I363" s="30" t="n"/>
      <c r="J363" s="87" t="n"/>
      <c r="K363" s="88">
        <f>IF(J363="","",INT((TODAY()-J363)/365.25))</f>
        <v/>
      </c>
      <c r="L363" s="30" t="n"/>
      <c r="M363" s="30" t="n"/>
      <c r="N363" s="30" t="n"/>
      <c r="O363" s="30" t="n"/>
      <c r="P363" s="30" t="n"/>
      <c r="Q363" s="30" t="n"/>
      <c r="R363" s="87" t="n"/>
      <c r="S363" s="87" t="n"/>
      <c r="T363" s="30" t="n"/>
      <c r="U363" s="30" t="n"/>
    </row>
    <row r="364">
      <c r="A364" s="30" t="n"/>
      <c r="B364" s="30" t="n"/>
      <c r="C364" s="30" t="n"/>
      <c r="D364" s="30" t="n"/>
      <c r="E364" s="30" t="n"/>
      <c r="F364" s="30" t="n"/>
      <c r="G364" s="30" t="n"/>
      <c r="H364" s="30" t="n"/>
      <c r="I364" s="30" t="n"/>
      <c r="J364" s="87" t="n"/>
      <c r="K364" s="88">
        <f>IF(J364="","",INT((TODAY()-J364)/365.25))</f>
        <v/>
      </c>
      <c r="L364" s="30" t="n"/>
      <c r="M364" s="30" t="n"/>
      <c r="N364" s="30" t="n"/>
      <c r="O364" s="30" t="n"/>
      <c r="P364" s="30" t="n"/>
      <c r="Q364" s="30" t="n"/>
      <c r="R364" s="87" t="n"/>
      <c r="S364" s="87" t="n"/>
      <c r="T364" s="30" t="n"/>
      <c r="U364" s="30" t="n"/>
    </row>
    <row r="365">
      <c r="A365" s="30" t="n"/>
      <c r="B365" s="30" t="n"/>
      <c r="C365" s="30" t="n"/>
      <c r="D365" s="30" t="n"/>
      <c r="E365" s="30" t="n"/>
      <c r="F365" s="30" t="n"/>
      <c r="G365" s="30" t="n"/>
      <c r="H365" s="30" t="n"/>
      <c r="I365" s="30" t="n"/>
      <c r="J365" s="87" t="n"/>
      <c r="K365" s="88">
        <f>IF(J365="","",INT((TODAY()-J365)/365.25))</f>
        <v/>
      </c>
      <c r="L365" s="30" t="n"/>
      <c r="M365" s="30" t="n"/>
      <c r="N365" s="30" t="n"/>
      <c r="O365" s="30" t="n"/>
      <c r="P365" s="30" t="n"/>
      <c r="Q365" s="30" t="n"/>
      <c r="R365" s="87" t="n"/>
      <c r="S365" s="87" t="n"/>
      <c r="T365" s="30" t="n"/>
      <c r="U365" s="30" t="n"/>
    </row>
    <row r="366">
      <c r="A366" s="30" t="n"/>
      <c r="B366" s="30" t="n"/>
      <c r="C366" s="30" t="n"/>
      <c r="D366" s="30" t="n"/>
      <c r="E366" s="30" t="n"/>
      <c r="F366" s="30" t="n"/>
      <c r="G366" s="30" t="n"/>
      <c r="H366" s="30" t="n"/>
      <c r="I366" s="30" t="n"/>
      <c r="J366" s="87" t="n"/>
      <c r="K366" s="88">
        <f>IF(J366="","",INT((TODAY()-J366)/365.25))</f>
        <v/>
      </c>
      <c r="L366" s="30" t="n"/>
      <c r="M366" s="30" t="n"/>
      <c r="N366" s="30" t="n"/>
      <c r="O366" s="30" t="n"/>
      <c r="P366" s="30" t="n"/>
      <c r="Q366" s="30" t="n"/>
      <c r="R366" s="87" t="n"/>
      <c r="S366" s="87" t="n"/>
      <c r="T366" s="30" t="n"/>
      <c r="U366" s="30" t="n"/>
    </row>
    <row r="367">
      <c r="A367" s="30" t="n"/>
      <c r="B367" s="30" t="n"/>
      <c r="C367" s="30" t="n"/>
      <c r="D367" s="30" t="n"/>
      <c r="E367" s="30" t="n"/>
      <c r="F367" s="30" t="n"/>
      <c r="G367" s="30" t="n"/>
      <c r="H367" s="30" t="n"/>
      <c r="I367" s="30" t="n"/>
      <c r="J367" s="87" t="n"/>
      <c r="K367" s="88">
        <f>IF(J367="","",INT((TODAY()-J367)/365.25))</f>
        <v/>
      </c>
      <c r="L367" s="30" t="n"/>
      <c r="M367" s="30" t="n"/>
      <c r="N367" s="30" t="n"/>
      <c r="O367" s="30" t="n"/>
      <c r="P367" s="30" t="n"/>
      <c r="Q367" s="30" t="n"/>
      <c r="R367" s="87" t="n"/>
      <c r="S367" s="87" t="n"/>
      <c r="T367" s="30" t="n"/>
      <c r="U367" s="30" t="n"/>
    </row>
    <row r="368">
      <c r="A368" s="30" t="n"/>
      <c r="B368" s="30" t="n"/>
      <c r="C368" s="30" t="n"/>
      <c r="D368" s="30" t="n"/>
      <c r="E368" s="30" t="n"/>
      <c r="F368" s="30" t="n"/>
      <c r="G368" s="30" t="n"/>
      <c r="H368" s="30" t="n"/>
      <c r="I368" s="30" t="n"/>
      <c r="J368" s="87" t="n"/>
      <c r="K368" s="88">
        <f>IF(J368="","",INT((TODAY()-J368)/365.25))</f>
        <v/>
      </c>
      <c r="L368" s="30" t="n"/>
      <c r="M368" s="30" t="n"/>
      <c r="N368" s="30" t="n"/>
      <c r="O368" s="30" t="n"/>
      <c r="P368" s="30" t="n"/>
      <c r="Q368" s="30" t="n"/>
      <c r="R368" s="87" t="n"/>
      <c r="S368" s="87" t="n"/>
      <c r="T368" s="30" t="n"/>
      <c r="U368" s="30" t="n"/>
    </row>
    <row r="369">
      <c r="A369" s="30" t="n"/>
      <c r="B369" s="30" t="n"/>
      <c r="C369" s="30" t="n"/>
      <c r="D369" s="30" t="n"/>
      <c r="E369" s="30" t="n"/>
      <c r="F369" s="30" t="n"/>
      <c r="G369" s="30" t="n"/>
      <c r="H369" s="30" t="n"/>
      <c r="I369" s="30" t="n"/>
      <c r="J369" s="87" t="n"/>
      <c r="K369" s="88">
        <f>IF(J369="","",INT((TODAY()-J369)/365.25))</f>
        <v/>
      </c>
      <c r="L369" s="30" t="n"/>
      <c r="M369" s="30" t="n"/>
      <c r="N369" s="30" t="n"/>
      <c r="O369" s="30" t="n"/>
      <c r="P369" s="30" t="n"/>
      <c r="Q369" s="30" t="n"/>
      <c r="R369" s="87" t="n"/>
      <c r="S369" s="87" t="n"/>
      <c r="T369" s="30" t="n"/>
      <c r="U369" s="30" t="n"/>
    </row>
    <row r="370">
      <c r="A370" s="30" t="n"/>
      <c r="B370" s="30" t="n"/>
      <c r="C370" s="30" t="n"/>
      <c r="D370" s="30" t="n"/>
      <c r="E370" s="30" t="n"/>
      <c r="F370" s="30" t="n"/>
      <c r="G370" s="30" t="n"/>
      <c r="H370" s="30" t="n"/>
      <c r="I370" s="30" t="n"/>
      <c r="J370" s="87" t="n"/>
      <c r="K370" s="88">
        <f>IF(J370="","",INT((TODAY()-J370)/365.25))</f>
        <v/>
      </c>
      <c r="L370" s="30" t="n"/>
      <c r="M370" s="30" t="n"/>
      <c r="N370" s="30" t="n"/>
      <c r="O370" s="30" t="n"/>
      <c r="P370" s="30" t="n"/>
      <c r="Q370" s="30" t="n"/>
      <c r="R370" s="87" t="n"/>
      <c r="S370" s="87" t="n"/>
      <c r="T370" s="30" t="n"/>
      <c r="U370" s="30" t="n"/>
    </row>
    <row r="371">
      <c r="A371" s="30" t="n"/>
      <c r="B371" s="30" t="n"/>
      <c r="C371" s="30" t="n"/>
      <c r="D371" s="30" t="n"/>
      <c r="E371" s="30" t="n"/>
      <c r="F371" s="30" t="n"/>
      <c r="G371" s="30" t="n"/>
      <c r="H371" s="30" t="n"/>
      <c r="I371" s="30" t="n"/>
      <c r="J371" s="87" t="n"/>
      <c r="K371" s="88">
        <f>IF(J371="","",INT((TODAY()-J371)/365.25))</f>
        <v/>
      </c>
      <c r="L371" s="30" t="n"/>
      <c r="M371" s="30" t="n"/>
      <c r="N371" s="30" t="n"/>
      <c r="O371" s="30" t="n"/>
      <c r="P371" s="30" t="n"/>
      <c r="Q371" s="30" t="n"/>
      <c r="R371" s="87" t="n"/>
      <c r="S371" s="87" t="n"/>
      <c r="T371" s="30" t="n"/>
      <c r="U371" s="30" t="n"/>
    </row>
    <row r="372">
      <c r="A372" s="30" t="n"/>
      <c r="B372" s="30" t="n"/>
      <c r="C372" s="30" t="n"/>
      <c r="D372" s="30" t="n"/>
      <c r="E372" s="30" t="n"/>
      <c r="F372" s="30" t="n"/>
      <c r="G372" s="30" t="n"/>
      <c r="H372" s="30" t="n"/>
      <c r="I372" s="30" t="n"/>
      <c r="J372" s="87" t="n"/>
      <c r="K372" s="88">
        <f>IF(J372="","",INT((TODAY()-J372)/365.25))</f>
        <v/>
      </c>
      <c r="L372" s="30" t="n"/>
      <c r="M372" s="30" t="n"/>
      <c r="N372" s="30" t="n"/>
      <c r="O372" s="30" t="n"/>
      <c r="P372" s="30" t="n"/>
      <c r="Q372" s="30" t="n"/>
      <c r="R372" s="87" t="n"/>
      <c r="S372" s="87" t="n"/>
      <c r="T372" s="30" t="n"/>
      <c r="U372" s="30" t="n"/>
    </row>
    <row r="373">
      <c r="A373" s="30" t="n"/>
      <c r="B373" s="30" t="n"/>
      <c r="C373" s="30" t="n"/>
      <c r="D373" s="30" t="n"/>
      <c r="E373" s="30" t="n"/>
      <c r="F373" s="30" t="n"/>
      <c r="G373" s="30" t="n"/>
      <c r="H373" s="30" t="n"/>
      <c r="I373" s="30" t="n"/>
      <c r="J373" s="87" t="n"/>
      <c r="K373" s="88">
        <f>IF(J373="","",INT((TODAY()-J373)/365.25))</f>
        <v/>
      </c>
      <c r="L373" s="30" t="n"/>
      <c r="M373" s="30" t="n"/>
      <c r="N373" s="30" t="n"/>
      <c r="O373" s="30" t="n"/>
      <c r="P373" s="30" t="n"/>
      <c r="Q373" s="30" t="n"/>
      <c r="R373" s="87" t="n"/>
      <c r="S373" s="87" t="n"/>
      <c r="T373" s="30" t="n"/>
      <c r="U373" s="30" t="n"/>
    </row>
    <row r="374">
      <c r="A374" s="30" t="n"/>
      <c r="B374" s="30" t="n"/>
      <c r="C374" s="30" t="n"/>
      <c r="D374" s="30" t="n"/>
      <c r="E374" s="30" t="n"/>
      <c r="F374" s="30" t="n"/>
      <c r="G374" s="30" t="n"/>
      <c r="H374" s="30" t="n"/>
      <c r="I374" s="30" t="n"/>
      <c r="J374" s="87" t="n"/>
      <c r="K374" s="88">
        <f>IF(J374="","",INT((TODAY()-J374)/365.25))</f>
        <v/>
      </c>
      <c r="L374" s="30" t="n"/>
      <c r="M374" s="30" t="n"/>
      <c r="N374" s="30" t="n"/>
      <c r="O374" s="30" t="n"/>
      <c r="P374" s="30" t="n"/>
      <c r="Q374" s="30" t="n"/>
      <c r="R374" s="87" t="n"/>
      <c r="S374" s="87" t="n"/>
      <c r="T374" s="30" t="n"/>
      <c r="U374" s="30" t="n"/>
    </row>
    <row r="375">
      <c r="A375" s="30" t="n"/>
      <c r="B375" s="30" t="n"/>
      <c r="C375" s="30" t="n"/>
      <c r="D375" s="30" t="n"/>
      <c r="E375" s="30" t="n"/>
      <c r="F375" s="30" t="n"/>
      <c r="G375" s="30" t="n"/>
      <c r="H375" s="30" t="n"/>
      <c r="I375" s="30" t="n"/>
      <c r="J375" s="87" t="n"/>
      <c r="K375" s="88">
        <f>IF(J375="","",INT((TODAY()-J375)/365.25))</f>
        <v/>
      </c>
      <c r="L375" s="30" t="n"/>
      <c r="M375" s="30" t="n"/>
      <c r="N375" s="30" t="n"/>
      <c r="O375" s="30" t="n"/>
      <c r="P375" s="30" t="n"/>
      <c r="Q375" s="30" t="n"/>
      <c r="R375" s="87" t="n"/>
      <c r="S375" s="87" t="n"/>
      <c r="T375" s="30" t="n"/>
      <c r="U375" s="30" t="n"/>
    </row>
    <row r="376">
      <c r="A376" s="30" t="n"/>
      <c r="B376" s="30" t="n"/>
      <c r="C376" s="30" t="n"/>
      <c r="D376" s="30" t="n"/>
      <c r="E376" s="30" t="n"/>
      <c r="F376" s="30" t="n"/>
      <c r="G376" s="30" t="n"/>
      <c r="H376" s="30" t="n"/>
      <c r="I376" s="30" t="n"/>
      <c r="J376" s="87" t="n"/>
      <c r="K376" s="88">
        <f>IF(J376="","",INT((TODAY()-J376)/365.25))</f>
        <v/>
      </c>
      <c r="L376" s="30" t="n"/>
      <c r="M376" s="30" t="n"/>
      <c r="N376" s="30" t="n"/>
      <c r="O376" s="30" t="n"/>
      <c r="P376" s="30" t="n"/>
      <c r="Q376" s="30" t="n"/>
      <c r="R376" s="87" t="n"/>
      <c r="S376" s="87" t="n"/>
      <c r="T376" s="30" t="n"/>
      <c r="U376" s="30" t="n"/>
    </row>
    <row r="377">
      <c r="A377" s="30" t="n"/>
      <c r="B377" s="30" t="n"/>
      <c r="C377" s="30" t="n"/>
      <c r="D377" s="30" t="n"/>
      <c r="E377" s="30" t="n"/>
      <c r="F377" s="30" t="n"/>
      <c r="G377" s="30" t="n"/>
      <c r="H377" s="30" t="n"/>
      <c r="I377" s="30" t="n"/>
      <c r="J377" s="87" t="n"/>
      <c r="K377" s="88">
        <f>IF(J377="","",INT((TODAY()-J377)/365.25))</f>
        <v/>
      </c>
      <c r="L377" s="30" t="n"/>
      <c r="M377" s="30" t="n"/>
      <c r="N377" s="30" t="n"/>
      <c r="O377" s="30" t="n"/>
      <c r="P377" s="30" t="n"/>
      <c r="Q377" s="30" t="n"/>
      <c r="R377" s="87" t="n"/>
      <c r="S377" s="87" t="n"/>
      <c r="T377" s="30" t="n"/>
      <c r="U377" s="30" t="n"/>
    </row>
    <row r="378">
      <c r="A378" s="30" t="n"/>
      <c r="B378" s="30" t="n"/>
      <c r="C378" s="30" t="n"/>
      <c r="D378" s="30" t="n"/>
      <c r="E378" s="30" t="n"/>
      <c r="F378" s="30" t="n"/>
      <c r="G378" s="30" t="n"/>
      <c r="H378" s="30" t="n"/>
      <c r="I378" s="30" t="n"/>
      <c r="J378" s="87" t="n"/>
      <c r="K378" s="88">
        <f>IF(J378="","",INT((TODAY()-J378)/365.25))</f>
        <v/>
      </c>
      <c r="L378" s="30" t="n"/>
      <c r="M378" s="30" t="n"/>
      <c r="N378" s="30" t="n"/>
      <c r="O378" s="30" t="n"/>
      <c r="P378" s="30" t="n"/>
      <c r="Q378" s="30" t="n"/>
      <c r="R378" s="87" t="n"/>
      <c r="S378" s="87" t="n"/>
      <c r="T378" s="30" t="n"/>
      <c r="U378" s="30" t="n"/>
    </row>
    <row r="379">
      <c r="A379" s="30" t="n"/>
      <c r="B379" s="30" t="n"/>
      <c r="C379" s="30" t="n"/>
      <c r="D379" s="30" t="n"/>
      <c r="E379" s="30" t="n"/>
      <c r="F379" s="30" t="n"/>
      <c r="G379" s="30" t="n"/>
      <c r="H379" s="30" t="n"/>
      <c r="I379" s="30" t="n"/>
      <c r="J379" s="87" t="n"/>
      <c r="K379" s="88">
        <f>IF(J379="","",INT((TODAY()-J379)/365.25))</f>
        <v/>
      </c>
      <c r="L379" s="30" t="n"/>
      <c r="M379" s="30" t="n"/>
      <c r="N379" s="30" t="n"/>
      <c r="O379" s="30" t="n"/>
      <c r="P379" s="30" t="n"/>
      <c r="Q379" s="30" t="n"/>
      <c r="R379" s="87" t="n"/>
      <c r="S379" s="87" t="n"/>
      <c r="T379" s="30" t="n"/>
      <c r="U379" s="30" t="n"/>
    </row>
    <row r="380">
      <c r="A380" s="30" t="n"/>
      <c r="B380" s="30" t="n"/>
      <c r="C380" s="30" t="n"/>
      <c r="D380" s="30" t="n"/>
      <c r="E380" s="30" t="n"/>
      <c r="F380" s="30" t="n"/>
      <c r="G380" s="30" t="n"/>
      <c r="H380" s="30" t="n"/>
      <c r="I380" s="30" t="n"/>
      <c r="J380" s="87" t="n"/>
      <c r="K380" s="88">
        <f>IF(J380="","",INT((TODAY()-J380)/365.25))</f>
        <v/>
      </c>
      <c r="L380" s="30" t="n"/>
      <c r="M380" s="30" t="n"/>
      <c r="N380" s="30" t="n"/>
      <c r="O380" s="30" t="n"/>
      <c r="P380" s="30" t="n"/>
      <c r="Q380" s="30" t="n"/>
      <c r="R380" s="87" t="n"/>
      <c r="S380" s="87" t="n"/>
      <c r="T380" s="30" t="n"/>
      <c r="U380" s="30" t="n"/>
    </row>
    <row r="381">
      <c r="A381" s="30" t="n"/>
      <c r="B381" s="30" t="n"/>
      <c r="C381" s="30" t="n"/>
      <c r="D381" s="30" t="n"/>
      <c r="E381" s="30" t="n"/>
      <c r="F381" s="30" t="n"/>
      <c r="G381" s="30" t="n"/>
      <c r="H381" s="30" t="n"/>
      <c r="I381" s="30" t="n"/>
      <c r="J381" s="87" t="n"/>
      <c r="K381" s="88">
        <f>IF(J381="","",INT((TODAY()-J381)/365.25))</f>
        <v/>
      </c>
      <c r="L381" s="30" t="n"/>
      <c r="M381" s="30" t="n"/>
      <c r="N381" s="30" t="n"/>
      <c r="O381" s="30" t="n"/>
      <c r="P381" s="30" t="n"/>
      <c r="Q381" s="30" t="n"/>
      <c r="R381" s="87" t="n"/>
      <c r="S381" s="87" t="n"/>
      <c r="T381" s="30" t="n"/>
      <c r="U381" s="30" t="n"/>
    </row>
    <row r="382">
      <c r="A382" s="30" t="n"/>
      <c r="B382" s="30" t="n"/>
      <c r="C382" s="30" t="n"/>
      <c r="D382" s="30" t="n"/>
      <c r="E382" s="30" t="n"/>
      <c r="F382" s="30" t="n"/>
      <c r="G382" s="30" t="n"/>
      <c r="H382" s="30" t="n"/>
      <c r="I382" s="30" t="n"/>
      <c r="J382" s="87" t="n"/>
      <c r="K382" s="88">
        <f>IF(J382="","",INT((TODAY()-J382)/365.25))</f>
        <v/>
      </c>
      <c r="L382" s="30" t="n"/>
      <c r="M382" s="30" t="n"/>
      <c r="N382" s="30" t="n"/>
      <c r="O382" s="30" t="n"/>
      <c r="P382" s="30" t="n"/>
      <c r="Q382" s="30" t="n"/>
      <c r="R382" s="87" t="n"/>
      <c r="S382" s="87" t="n"/>
      <c r="T382" s="30" t="n"/>
      <c r="U382" s="30" t="n"/>
    </row>
    <row r="383">
      <c r="A383" s="30" t="n"/>
      <c r="B383" s="30" t="n"/>
      <c r="C383" s="30" t="n"/>
      <c r="D383" s="30" t="n"/>
      <c r="E383" s="30" t="n"/>
      <c r="F383" s="30" t="n"/>
      <c r="G383" s="30" t="n"/>
      <c r="H383" s="30" t="n"/>
      <c r="I383" s="30" t="n"/>
      <c r="J383" s="87" t="n"/>
      <c r="K383" s="88">
        <f>IF(J383="","",INT((TODAY()-J383)/365.25))</f>
        <v/>
      </c>
      <c r="L383" s="30" t="n"/>
      <c r="M383" s="30" t="n"/>
      <c r="N383" s="30" t="n"/>
      <c r="O383" s="30" t="n"/>
      <c r="P383" s="30" t="n"/>
      <c r="Q383" s="30" t="n"/>
      <c r="R383" s="87" t="n"/>
      <c r="S383" s="87" t="n"/>
      <c r="T383" s="30" t="n"/>
      <c r="U383" s="30" t="n"/>
    </row>
    <row r="384">
      <c r="A384" s="30" t="n"/>
      <c r="B384" s="30" t="n"/>
      <c r="C384" s="30" t="n"/>
      <c r="D384" s="30" t="n"/>
      <c r="E384" s="30" t="n"/>
      <c r="F384" s="30" t="n"/>
      <c r="G384" s="30" t="n"/>
      <c r="H384" s="30" t="n"/>
      <c r="I384" s="30" t="n"/>
      <c r="J384" s="87" t="n"/>
      <c r="K384" s="88">
        <f>IF(J384="","",INT((TODAY()-J384)/365.25))</f>
        <v/>
      </c>
      <c r="L384" s="30" t="n"/>
      <c r="M384" s="30" t="n"/>
      <c r="N384" s="30" t="n"/>
      <c r="O384" s="30" t="n"/>
      <c r="P384" s="30" t="n"/>
      <c r="Q384" s="30" t="n"/>
      <c r="R384" s="87" t="n"/>
      <c r="S384" s="87" t="n"/>
      <c r="T384" s="30" t="n"/>
      <c r="U384" s="30" t="n"/>
    </row>
    <row r="385">
      <c r="A385" s="30" t="n"/>
      <c r="B385" s="30" t="n"/>
      <c r="C385" s="30" t="n"/>
      <c r="D385" s="30" t="n"/>
      <c r="E385" s="30" t="n"/>
      <c r="F385" s="30" t="n"/>
      <c r="G385" s="30" t="n"/>
      <c r="H385" s="30" t="n"/>
      <c r="I385" s="30" t="n"/>
      <c r="J385" s="87" t="n"/>
      <c r="K385" s="88">
        <f>IF(J385="","",INT((TODAY()-J385)/365.25))</f>
        <v/>
      </c>
      <c r="L385" s="30" t="n"/>
      <c r="M385" s="30" t="n"/>
      <c r="N385" s="30" t="n"/>
      <c r="O385" s="30" t="n"/>
      <c r="P385" s="30" t="n"/>
      <c r="Q385" s="30" t="n"/>
      <c r="R385" s="87" t="n"/>
      <c r="S385" s="87" t="n"/>
      <c r="T385" s="30" t="n"/>
      <c r="U385" s="30" t="n"/>
    </row>
    <row r="386">
      <c r="A386" s="30" t="n"/>
      <c r="B386" s="30" t="n"/>
      <c r="C386" s="30" t="n"/>
      <c r="D386" s="30" t="n"/>
      <c r="E386" s="30" t="n"/>
      <c r="F386" s="30" t="n"/>
      <c r="G386" s="30" t="n"/>
      <c r="H386" s="30" t="n"/>
      <c r="I386" s="30" t="n"/>
      <c r="J386" s="87" t="n"/>
      <c r="K386" s="88">
        <f>IF(J386="","",INT((TODAY()-J386)/365.25))</f>
        <v/>
      </c>
      <c r="L386" s="30" t="n"/>
      <c r="M386" s="30" t="n"/>
      <c r="N386" s="30" t="n"/>
      <c r="O386" s="30" t="n"/>
      <c r="P386" s="30" t="n"/>
      <c r="Q386" s="30" t="n"/>
      <c r="R386" s="87" t="n"/>
      <c r="S386" s="87" t="n"/>
      <c r="T386" s="30" t="n"/>
      <c r="U386" s="30" t="n"/>
    </row>
    <row r="387">
      <c r="A387" s="30" t="n"/>
      <c r="B387" s="30" t="n"/>
      <c r="C387" s="30" t="n"/>
      <c r="D387" s="30" t="n"/>
      <c r="E387" s="30" t="n"/>
      <c r="F387" s="30" t="n"/>
      <c r="G387" s="30" t="n"/>
      <c r="H387" s="30" t="n"/>
      <c r="I387" s="30" t="n"/>
      <c r="J387" s="87" t="n"/>
      <c r="K387" s="88">
        <f>IF(J387="","",INT((TODAY()-J387)/365.25))</f>
        <v/>
      </c>
      <c r="L387" s="30" t="n"/>
      <c r="M387" s="30" t="n"/>
      <c r="N387" s="30" t="n"/>
      <c r="O387" s="30" t="n"/>
      <c r="P387" s="30" t="n"/>
      <c r="Q387" s="30" t="n"/>
      <c r="R387" s="87" t="n"/>
      <c r="S387" s="87" t="n"/>
      <c r="T387" s="30" t="n"/>
      <c r="U387" s="30" t="n"/>
    </row>
    <row r="388">
      <c r="A388" s="30" t="n"/>
      <c r="B388" s="30" t="n"/>
      <c r="C388" s="30" t="n"/>
      <c r="D388" s="30" t="n"/>
      <c r="E388" s="30" t="n"/>
      <c r="F388" s="30" t="n"/>
      <c r="G388" s="30" t="n"/>
      <c r="H388" s="30" t="n"/>
      <c r="I388" s="30" t="n"/>
      <c r="J388" s="87" t="n"/>
      <c r="K388" s="88">
        <f>IF(J388="","",INT((TODAY()-J388)/365.25))</f>
        <v/>
      </c>
      <c r="L388" s="30" t="n"/>
      <c r="M388" s="30" t="n"/>
      <c r="N388" s="30" t="n"/>
      <c r="O388" s="30" t="n"/>
      <c r="P388" s="30" t="n"/>
      <c r="Q388" s="30" t="n"/>
      <c r="R388" s="87" t="n"/>
      <c r="S388" s="87" t="n"/>
      <c r="T388" s="30" t="n"/>
      <c r="U388" s="30" t="n"/>
    </row>
    <row r="389">
      <c r="A389" s="30" t="n"/>
      <c r="B389" s="30" t="n"/>
      <c r="C389" s="30" t="n"/>
      <c r="D389" s="30" t="n"/>
      <c r="E389" s="30" t="n"/>
      <c r="F389" s="30" t="n"/>
      <c r="G389" s="30" t="n"/>
      <c r="H389" s="30" t="n"/>
      <c r="I389" s="30" t="n"/>
      <c r="J389" s="87" t="n"/>
      <c r="K389" s="88">
        <f>IF(J389="","",INT((TODAY()-J389)/365.25))</f>
        <v/>
      </c>
      <c r="L389" s="30" t="n"/>
      <c r="M389" s="30" t="n"/>
      <c r="N389" s="30" t="n"/>
      <c r="O389" s="30" t="n"/>
      <c r="P389" s="30" t="n"/>
      <c r="Q389" s="30" t="n"/>
      <c r="R389" s="87" t="n"/>
      <c r="S389" s="87" t="n"/>
      <c r="T389" s="30" t="n"/>
      <c r="U389" s="30" t="n"/>
    </row>
    <row r="390">
      <c r="A390" s="30" t="n"/>
      <c r="B390" s="30" t="n"/>
      <c r="C390" s="30" t="n"/>
      <c r="D390" s="30" t="n"/>
      <c r="E390" s="30" t="n"/>
      <c r="F390" s="30" t="n"/>
      <c r="G390" s="30" t="n"/>
      <c r="H390" s="30" t="n"/>
      <c r="I390" s="30" t="n"/>
      <c r="J390" s="87" t="n"/>
      <c r="K390" s="88">
        <f>IF(J390="","",INT((TODAY()-J390)/365.25))</f>
        <v/>
      </c>
      <c r="L390" s="30" t="n"/>
      <c r="M390" s="30" t="n"/>
      <c r="N390" s="30" t="n"/>
      <c r="O390" s="30" t="n"/>
      <c r="P390" s="30" t="n"/>
      <c r="Q390" s="30" t="n"/>
      <c r="R390" s="87" t="n"/>
      <c r="S390" s="87" t="n"/>
      <c r="T390" s="30" t="n"/>
      <c r="U390" s="30" t="n"/>
    </row>
    <row r="391">
      <c r="A391" s="30" t="n"/>
      <c r="B391" s="30" t="n"/>
      <c r="C391" s="30" t="n"/>
      <c r="D391" s="30" t="n"/>
      <c r="E391" s="30" t="n"/>
      <c r="F391" s="30" t="n"/>
      <c r="G391" s="30" t="n"/>
      <c r="H391" s="30" t="n"/>
      <c r="I391" s="30" t="n"/>
      <c r="J391" s="87" t="n"/>
      <c r="K391" s="88">
        <f>IF(J391="","",INT((TODAY()-J391)/365.25))</f>
        <v/>
      </c>
      <c r="L391" s="30" t="n"/>
      <c r="M391" s="30" t="n"/>
      <c r="N391" s="30" t="n"/>
      <c r="O391" s="30" t="n"/>
      <c r="P391" s="30" t="n"/>
      <c r="Q391" s="30" t="n"/>
      <c r="R391" s="87" t="n"/>
      <c r="S391" s="87" t="n"/>
      <c r="T391" s="30" t="n"/>
      <c r="U391" s="30" t="n"/>
    </row>
    <row r="392">
      <c r="A392" s="30" t="n"/>
      <c r="B392" s="30" t="n"/>
      <c r="C392" s="30" t="n"/>
      <c r="D392" s="30" t="n"/>
      <c r="E392" s="30" t="n"/>
      <c r="F392" s="30" t="n"/>
      <c r="G392" s="30" t="n"/>
      <c r="H392" s="30" t="n"/>
      <c r="I392" s="30" t="n"/>
      <c r="J392" s="87" t="n"/>
      <c r="K392" s="88">
        <f>IF(J392="","",INT((TODAY()-J392)/365.25))</f>
        <v/>
      </c>
      <c r="L392" s="30" t="n"/>
      <c r="M392" s="30" t="n"/>
      <c r="N392" s="30" t="n"/>
      <c r="O392" s="30" t="n"/>
      <c r="P392" s="30" t="n"/>
      <c r="Q392" s="30" t="n"/>
      <c r="R392" s="87" t="n"/>
      <c r="S392" s="87" t="n"/>
      <c r="T392" s="30" t="n"/>
      <c r="U392" s="30" t="n"/>
    </row>
    <row r="393">
      <c r="A393" s="30" t="n"/>
      <c r="B393" s="30" t="n"/>
      <c r="C393" s="30" t="n"/>
      <c r="D393" s="30" t="n"/>
      <c r="E393" s="30" t="n"/>
      <c r="F393" s="30" t="n"/>
      <c r="G393" s="30" t="n"/>
      <c r="H393" s="30" t="n"/>
      <c r="I393" s="30" t="n"/>
      <c r="J393" s="87" t="n"/>
      <c r="K393" s="88">
        <f>IF(J393="","",INT((TODAY()-J393)/365.25))</f>
        <v/>
      </c>
      <c r="L393" s="30" t="n"/>
      <c r="M393" s="30" t="n"/>
      <c r="N393" s="30" t="n"/>
      <c r="O393" s="30" t="n"/>
      <c r="P393" s="30" t="n"/>
      <c r="Q393" s="30" t="n"/>
      <c r="R393" s="87" t="n"/>
      <c r="S393" s="87" t="n"/>
      <c r="T393" s="30" t="n"/>
      <c r="U393" s="30" t="n"/>
    </row>
    <row r="394">
      <c r="A394" s="30" t="n"/>
      <c r="B394" s="30" t="n"/>
      <c r="C394" s="30" t="n"/>
      <c r="D394" s="30" t="n"/>
      <c r="E394" s="30" t="n"/>
      <c r="F394" s="30" t="n"/>
      <c r="G394" s="30" t="n"/>
      <c r="H394" s="30" t="n"/>
      <c r="I394" s="30" t="n"/>
      <c r="J394" s="87" t="n"/>
      <c r="K394" s="88">
        <f>IF(J394="","",INT((TODAY()-J394)/365.25))</f>
        <v/>
      </c>
      <c r="L394" s="30" t="n"/>
      <c r="M394" s="30" t="n"/>
      <c r="N394" s="30" t="n"/>
      <c r="O394" s="30" t="n"/>
      <c r="P394" s="30" t="n"/>
      <c r="Q394" s="30" t="n"/>
      <c r="R394" s="87" t="n"/>
      <c r="S394" s="87" t="n"/>
      <c r="T394" s="30" t="n"/>
      <c r="U394" s="30" t="n"/>
    </row>
    <row r="395">
      <c r="A395" s="30" t="n"/>
      <c r="B395" s="30" t="n"/>
      <c r="C395" s="30" t="n"/>
      <c r="D395" s="30" t="n"/>
      <c r="E395" s="30" t="n"/>
      <c r="F395" s="30" t="n"/>
      <c r="G395" s="30" t="n"/>
      <c r="H395" s="30" t="n"/>
      <c r="I395" s="30" t="n"/>
      <c r="J395" s="87" t="n"/>
      <c r="K395" s="88">
        <f>IF(J395="","",INT((TODAY()-J395)/365.25))</f>
        <v/>
      </c>
      <c r="L395" s="30" t="n"/>
      <c r="M395" s="30" t="n"/>
      <c r="N395" s="30" t="n"/>
      <c r="O395" s="30" t="n"/>
      <c r="P395" s="30" t="n"/>
      <c r="Q395" s="30" t="n"/>
      <c r="R395" s="87" t="n"/>
      <c r="S395" s="87" t="n"/>
      <c r="T395" s="30" t="n"/>
      <c r="U395" s="30" t="n"/>
    </row>
    <row r="396">
      <c r="A396" s="30" t="n"/>
      <c r="B396" s="30" t="n"/>
      <c r="C396" s="30" t="n"/>
      <c r="D396" s="30" t="n"/>
      <c r="E396" s="30" t="n"/>
      <c r="F396" s="30" t="n"/>
      <c r="G396" s="30" t="n"/>
      <c r="H396" s="30" t="n"/>
      <c r="I396" s="30" t="n"/>
      <c r="J396" s="87" t="n"/>
      <c r="K396" s="88">
        <f>IF(J396="","",INT((TODAY()-J396)/365.25))</f>
        <v/>
      </c>
      <c r="L396" s="30" t="n"/>
      <c r="M396" s="30" t="n"/>
      <c r="N396" s="30" t="n"/>
      <c r="O396" s="30" t="n"/>
      <c r="P396" s="30" t="n"/>
      <c r="Q396" s="30" t="n"/>
      <c r="R396" s="87" t="n"/>
      <c r="S396" s="87" t="n"/>
      <c r="T396" s="30" t="n"/>
      <c r="U396" s="30" t="n"/>
    </row>
    <row r="397">
      <c r="A397" s="30" t="n"/>
      <c r="B397" s="30" t="n"/>
      <c r="C397" s="30" t="n"/>
      <c r="D397" s="30" t="n"/>
      <c r="E397" s="30" t="n"/>
      <c r="F397" s="30" t="n"/>
      <c r="G397" s="30" t="n"/>
      <c r="H397" s="30" t="n"/>
      <c r="I397" s="30" t="n"/>
      <c r="J397" s="87" t="n"/>
      <c r="K397" s="88">
        <f>IF(J397="","",INT((TODAY()-J397)/365.25))</f>
        <v/>
      </c>
      <c r="L397" s="30" t="n"/>
      <c r="M397" s="30" t="n"/>
      <c r="N397" s="30" t="n"/>
      <c r="O397" s="30" t="n"/>
      <c r="P397" s="30" t="n"/>
      <c r="Q397" s="30" t="n"/>
      <c r="R397" s="87" t="n"/>
      <c r="S397" s="87" t="n"/>
      <c r="T397" s="30" t="n"/>
      <c r="U397" s="30" t="n"/>
    </row>
    <row r="398">
      <c r="A398" s="30" t="n"/>
      <c r="B398" s="30" t="n"/>
      <c r="C398" s="30" t="n"/>
      <c r="D398" s="30" t="n"/>
      <c r="E398" s="30" t="n"/>
      <c r="F398" s="30" t="n"/>
      <c r="G398" s="30" t="n"/>
      <c r="H398" s="30" t="n"/>
      <c r="I398" s="30" t="n"/>
      <c r="J398" s="87" t="n"/>
      <c r="K398" s="88">
        <f>IF(J398="","",INT((TODAY()-J398)/365.25))</f>
        <v/>
      </c>
      <c r="L398" s="30" t="n"/>
      <c r="M398" s="30" t="n"/>
      <c r="N398" s="30" t="n"/>
      <c r="O398" s="30" t="n"/>
      <c r="P398" s="30" t="n"/>
      <c r="Q398" s="30" t="n"/>
      <c r="R398" s="87" t="n"/>
      <c r="S398" s="87" t="n"/>
      <c r="T398" s="30" t="n"/>
      <c r="U398" s="30" t="n"/>
    </row>
    <row r="399">
      <c r="A399" s="30" t="n"/>
      <c r="B399" s="30" t="n"/>
      <c r="C399" s="30" t="n"/>
      <c r="D399" s="30" t="n"/>
      <c r="E399" s="30" t="n"/>
      <c r="F399" s="30" t="n"/>
      <c r="G399" s="30" t="n"/>
      <c r="H399" s="30" t="n"/>
      <c r="I399" s="30" t="n"/>
      <c r="J399" s="87" t="n"/>
      <c r="K399" s="88">
        <f>IF(J399="","",INT((TODAY()-J399)/365.25))</f>
        <v/>
      </c>
      <c r="L399" s="30" t="n"/>
      <c r="M399" s="30" t="n"/>
      <c r="N399" s="30" t="n"/>
      <c r="O399" s="30" t="n"/>
      <c r="P399" s="30" t="n"/>
      <c r="Q399" s="30" t="n"/>
      <c r="R399" s="87" t="n"/>
      <c r="S399" s="87" t="n"/>
      <c r="T399" s="30" t="n"/>
      <c r="U399" s="30" t="n"/>
    </row>
    <row r="400">
      <c r="A400" s="30" t="n"/>
      <c r="B400" s="30" t="n"/>
      <c r="C400" s="30" t="n"/>
      <c r="D400" s="30" t="n"/>
      <c r="E400" s="30" t="n"/>
      <c r="F400" s="30" t="n"/>
      <c r="G400" s="30" t="n"/>
      <c r="H400" s="30" t="n"/>
      <c r="I400" s="30" t="n"/>
      <c r="J400" s="87" t="n"/>
      <c r="K400" s="88">
        <f>IF(J400="","",INT((TODAY()-J400)/365.25))</f>
        <v/>
      </c>
      <c r="L400" s="30" t="n"/>
      <c r="M400" s="30" t="n"/>
      <c r="N400" s="30" t="n"/>
      <c r="O400" s="30" t="n"/>
      <c r="P400" s="30" t="n"/>
      <c r="Q400" s="30" t="n"/>
      <c r="R400" s="87" t="n"/>
      <c r="S400" s="87" t="n"/>
      <c r="T400" s="30" t="n"/>
      <c r="U400" s="30" t="n"/>
    </row>
    <row r="401">
      <c r="A401" s="30" t="n"/>
      <c r="B401" s="30" t="n"/>
      <c r="C401" s="30" t="n"/>
      <c r="D401" s="30" t="n"/>
      <c r="E401" s="30" t="n"/>
      <c r="F401" s="30" t="n"/>
      <c r="G401" s="30" t="n"/>
      <c r="H401" s="30" t="n"/>
      <c r="I401" s="30" t="n"/>
      <c r="J401" s="87" t="n"/>
      <c r="K401" s="88">
        <f>IF(J401="","",INT((TODAY()-J401)/365.25))</f>
        <v/>
      </c>
      <c r="L401" s="30" t="n"/>
      <c r="M401" s="30" t="n"/>
      <c r="N401" s="30" t="n"/>
      <c r="O401" s="30" t="n"/>
      <c r="P401" s="30" t="n"/>
      <c r="Q401" s="30" t="n"/>
      <c r="R401" s="87" t="n"/>
      <c r="S401" s="87" t="n"/>
      <c r="T401" s="30" t="n"/>
      <c r="U401" s="30" t="n"/>
    </row>
    <row r="402">
      <c r="A402" s="30" t="n"/>
      <c r="B402" s="30" t="n"/>
      <c r="C402" s="30" t="n"/>
      <c r="D402" s="30" t="n"/>
      <c r="E402" s="30" t="n"/>
      <c r="F402" s="30" t="n"/>
      <c r="G402" s="30" t="n"/>
      <c r="H402" s="30" t="n"/>
      <c r="I402" s="30" t="n"/>
      <c r="J402" s="87" t="n"/>
      <c r="K402" s="88">
        <f>IF(J402="","",INT((TODAY()-J402)/365.25))</f>
        <v/>
      </c>
      <c r="L402" s="30" t="n"/>
      <c r="M402" s="30" t="n"/>
      <c r="N402" s="30" t="n"/>
      <c r="O402" s="30" t="n"/>
      <c r="P402" s="30" t="n"/>
      <c r="Q402" s="30" t="n"/>
      <c r="R402" s="87" t="n"/>
      <c r="S402" s="87" t="n"/>
      <c r="T402" s="30" t="n"/>
      <c r="U402" s="30" t="n"/>
    </row>
    <row r="403">
      <c r="A403" s="30" t="n"/>
      <c r="B403" s="30" t="n"/>
      <c r="C403" s="30" t="n"/>
      <c r="D403" s="30" t="n"/>
      <c r="E403" s="30" t="n"/>
      <c r="F403" s="30" t="n"/>
      <c r="G403" s="30" t="n"/>
      <c r="H403" s="30" t="n"/>
      <c r="I403" s="30" t="n"/>
      <c r="J403" s="87" t="n"/>
      <c r="K403" s="88">
        <f>IF(J403="","",INT((TODAY()-J403)/365.25))</f>
        <v/>
      </c>
      <c r="L403" s="30" t="n"/>
      <c r="M403" s="30" t="n"/>
      <c r="N403" s="30" t="n"/>
      <c r="O403" s="30" t="n"/>
      <c r="P403" s="30" t="n"/>
      <c r="Q403" s="30" t="n"/>
      <c r="R403" s="87" t="n"/>
      <c r="S403" s="87" t="n"/>
      <c r="T403" s="30" t="n"/>
      <c r="U403" s="30" t="n"/>
    </row>
    <row r="404">
      <c r="A404" s="30" t="n"/>
      <c r="B404" s="30" t="n"/>
      <c r="C404" s="30" t="n"/>
      <c r="D404" s="30" t="n"/>
      <c r="E404" s="30" t="n"/>
      <c r="F404" s="30" t="n"/>
      <c r="G404" s="30" t="n"/>
      <c r="H404" s="30" t="n"/>
      <c r="I404" s="30" t="n"/>
      <c r="J404" s="87" t="n"/>
      <c r="K404" s="88">
        <f>IF(J404="","",INT((TODAY()-J404)/365.25))</f>
        <v/>
      </c>
      <c r="L404" s="30" t="n"/>
      <c r="M404" s="30" t="n"/>
      <c r="N404" s="30" t="n"/>
      <c r="O404" s="30" t="n"/>
      <c r="P404" s="30" t="n"/>
      <c r="Q404" s="30" t="n"/>
      <c r="R404" s="87" t="n"/>
      <c r="S404" s="87" t="n"/>
      <c r="T404" s="30" t="n"/>
      <c r="U404" s="30" t="n"/>
    </row>
    <row r="405">
      <c r="A405" s="30" t="n"/>
      <c r="B405" s="30" t="n"/>
      <c r="C405" s="30" t="n"/>
      <c r="D405" s="30" t="n"/>
      <c r="E405" s="30" t="n"/>
      <c r="F405" s="30" t="n"/>
      <c r="G405" s="30" t="n"/>
      <c r="H405" s="30" t="n"/>
      <c r="I405" s="30" t="n"/>
      <c r="J405" s="87" t="n"/>
      <c r="K405" s="88">
        <f>IF(J405="","",INT((TODAY()-J405)/365.25))</f>
        <v/>
      </c>
      <c r="L405" s="30" t="n"/>
      <c r="M405" s="30" t="n"/>
      <c r="N405" s="30" t="n"/>
      <c r="O405" s="30" t="n"/>
      <c r="P405" s="30" t="n"/>
      <c r="Q405" s="30" t="n"/>
      <c r="R405" s="87" t="n"/>
      <c r="S405" s="87" t="n"/>
      <c r="T405" s="30" t="n"/>
      <c r="U405" s="30" t="n"/>
    </row>
    <row r="406">
      <c r="A406" s="30" t="n"/>
      <c r="B406" s="30" t="n"/>
      <c r="C406" s="30" t="n"/>
      <c r="D406" s="30" t="n"/>
      <c r="E406" s="30" t="n"/>
      <c r="F406" s="30" t="n"/>
      <c r="G406" s="30" t="n"/>
      <c r="H406" s="30" t="n"/>
      <c r="I406" s="30" t="n"/>
      <c r="J406" s="87" t="n"/>
      <c r="K406" s="88">
        <f>IF(J406="","",INT((TODAY()-J406)/365.25))</f>
        <v/>
      </c>
      <c r="L406" s="30" t="n"/>
      <c r="M406" s="30" t="n"/>
      <c r="N406" s="30" t="n"/>
      <c r="O406" s="30" t="n"/>
      <c r="P406" s="30" t="n"/>
      <c r="Q406" s="30" t="n"/>
      <c r="R406" s="87" t="n"/>
      <c r="S406" s="87" t="n"/>
      <c r="T406" s="30" t="n"/>
      <c r="U406" s="30" t="n"/>
    </row>
    <row r="407">
      <c r="A407" s="30" t="n"/>
      <c r="B407" s="30" t="n"/>
      <c r="C407" s="30" t="n"/>
      <c r="D407" s="30" t="n"/>
      <c r="E407" s="30" t="n"/>
      <c r="F407" s="30" t="n"/>
      <c r="G407" s="30" t="n"/>
      <c r="H407" s="30" t="n"/>
      <c r="I407" s="30" t="n"/>
      <c r="J407" s="87" t="n"/>
      <c r="K407" s="88">
        <f>IF(J407="","",INT((TODAY()-J407)/365.25))</f>
        <v/>
      </c>
      <c r="L407" s="30" t="n"/>
      <c r="M407" s="30" t="n"/>
      <c r="N407" s="30" t="n"/>
      <c r="O407" s="30" t="n"/>
      <c r="P407" s="30" t="n"/>
      <c r="Q407" s="30" t="n"/>
      <c r="R407" s="87" t="n"/>
      <c r="S407" s="87" t="n"/>
      <c r="T407" s="30" t="n"/>
      <c r="U407" s="30" t="n"/>
    </row>
    <row r="408">
      <c r="A408" s="30" t="n"/>
      <c r="B408" s="30" t="n"/>
      <c r="C408" s="30" t="n"/>
      <c r="D408" s="30" t="n"/>
      <c r="E408" s="30" t="n"/>
      <c r="F408" s="30" t="n"/>
      <c r="G408" s="30" t="n"/>
      <c r="H408" s="30" t="n"/>
      <c r="I408" s="30" t="n"/>
      <c r="J408" s="87" t="n"/>
      <c r="K408" s="88">
        <f>IF(J408="","",INT((TODAY()-J408)/365.25))</f>
        <v/>
      </c>
      <c r="L408" s="30" t="n"/>
      <c r="M408" s="30" t="n"/>
      <c r="N408" s="30" t="n"/>
      <c r="O408" s="30" t="n"/>
      <c r="P408" s="30" t="n"/>
      <c r="Q408" s="30" t="n"/>
      <c r="R408" s="87" t="n"/>
      <c r="S408" s="87" t="n"/>
      <c r="T408" s="30" t="n"/>
      <c r="U408" s="30" t="n"/>
    </row>
    <row r="409">
      <c r="A409" s="30" t="n"/>
      <c r="B409" s="30" t="n"/>
      <c r="C409" s="30" t="n"/>
      <c r="D409" s="30" t="n"/>
      <c r="E409" s="30" t="n"/>
      <c r="F409" s="30" t="n"/>
      <c r="G409" s="30" t="n"/>
      <c r="H409" s="30" t="n"/>
      <c r="I409" s="30" t="n"/>
      <c r="J409" s="87" t="n"/>
      <c r="K409" s="88">
        <f>IF(J409="","",INT((TODAY()-J409)/365.25))</f>
        <v/>
      </c>
      <c r="L409" s="30" t="n"/>
      <c r="M409" s="30" t="n"/>
      <c r="N409" s="30" t="n"/>
      <c r="O409" s="30" t="n"/>
      <c r="P409" s="30" t="n"/>
      <c r="Q409" s="30" t="n"/>
      <c r="R409" s="87" t="n"/>
      <c r="S409" s="87" t="n"/>
      <c r="T409" s="30" t="n"/>
      <c r="U409" s="30" t="n"/>
    </row>
    <row r="410">
      <c r="A410" s="30" t="n"/>
      <c r="B410" s="30" t="n"/>
      <c r="C410" s="30" t="n"/>
      <c r="D410" s="30" t="n"/>
      <c r="E410" s="30" t="n"/>
      <c r="F410" s="30" t="n"/>
      <c r="G410" s="30" t="n"/>
      <c r="H410" s="30" t="n"/>
      <c r="I410" s="30" t="n"/>
      <c r="J410" s="87" t="n"/>
      <c r="K410" s="88">
        <f>IF(J410="","",INT((TODAY()-J410)/365.25))</f>
        <v/>
      </c>
      <c r="L410" s="30" t="n"/>
      <c r="M410" s="30" t="n"/>
      <c r="N410" s="30" t="n"/>
      <c r="O410" s="30" t="n"/>
      <c r="P410" s="30" t="n"/>
      <c r="Q410" s="30" t="n"/>
      <c r="R410" s="87" t="n"/>
      <c r="S410" s="87" t="n"/>
      <c r="T410" s="30" t="n"/>
      <c r="U410" s="30" t="n"/>
    </row>
    <row r="411">
      <c r="A411" s="30" t="n"/>
      <c r="B411" s="30" t="n"/>
      <c r="C411" s="30" t="n"/>
      <c r="D411" s="30" t="n"/>
      <c r="E411" s="30" t="n"/>
      <c r="F411" s="30" t="n"/>
      <c r="G411" s="30" t="n"/>
      <c r="H411" s="30" t="n"/>
      <c r="I411" s="30" t="n"/>
      <c r="J411" s="87" t="n"/>
      <c r="K411" s="88">
        <f>IF(J411="","",INT((TODAY()-J411)/365.25))</f>
        <v/>
      </c>
      <c r="L411" s="30" t="n"/>
      <c r="M411" s="30" t="n"/>
      <c r="N411" s="30" t="n"/>
      <c r="O411" s="30" t="n"/>
      <c r="P411" s="30" t="n"/>
      <c r="Q411" s="30" t="n"/>
      <c r="R411" s="87" t="n"/>
      <c r="S411" s="87" t="n"/>
      <c r="T411" s="30" t="n"/>
      <c r="U411" s="30" t="n"/>
    </row>
    <row r="412">
      <c r="A412" s="30" t="n"/>
      <c r="B412" s="30" t="n"/>
      <c r="C412" s="30" t="n"/>
      <c r="D412" s="30" t="n"/>
      <c r="E412" s="30" t="n"/>
      <c r="F412" s="30" t="n"/>
      <c r="G412" s="30" t="n"/>
      <c r="H412" s="30" t="n"/>
      <c r="I412" s="30" t="n"/>
      <c r="J412" s="87" t="n"/>
      <c r="K412" s="88">
        <f>IF(J412="","",INT((TODAY()-J412)/365.25))</f>
        <v/>
      </c>
      <c r="L412" s="30" t="n"/>
      <c r="M412" s="30" t="n"/>
      <c r="N412" s="30" t="n"/>
      <c r="O412" s="30" t="n"/>
      <c r="P412" s="30" t="n"/>
      <c r="Q412" s="30" t="n"/>
      <c r="R412" s="87" t="n"/>
      <c r="S412" s="87" t="n"/>
      <c r="T412" s="30" t="n"/>
      <c r="U412" s="30" t="n"/>
    </row>
    <row r="413">
      <c r="A413" s="30" t="n"/>
      <c r="B413" s="30" t="n"/>
      <c r="C413" s="30" t="n"/>
      <c r="D413" s="30" t="n"/>
      <c r="E413" s="30" t="n"/>
      <c r="F413" s="30" t="n"/>
      <c r="G413" s="30" t="n"/>
      <c r="H413" s="30" t="n"/>
      <c r="I413" s="30" t="n"/>
      <c r="J413" s="87" t="n"/>
      <c r="K413" s="88">
        <f>IF(J413="","",INT((TODAY()-J413)/365.25))</f>
        <v/>
      </c>
      <c r="L413" s="30" t="n"/>
      <c r="M413" s="30" t="n"/>
      <c r="N413" s="30" t="n"/>
      <c r="O413" s="30" t="n"/>
      <c r="P413" s="30" t="n"/>
      <c r="Q413" s="30" t="n"/>
      <c r="R413" s="87" t="n"/>
      <c r="S413" s="87" t="n"/>
      <c r="T413" s="30" t="n"/>
      <c r="U413" s="30" t="n"/>
    </row>
    <row r="414">
      <c r="A414" s="30" t="n"/>
      <c r="B414" s="30" t="n"/>
      <c r="C414" s="30" t="n"/>
      <c r="D414" s="30" t="n"/>
      <c r="E414" s="30" t="n"/>
      <c r="F414" s="30" t="n"/>
      <c r="G414" s="30" t="n"/>
      <c r="H414" s="30" t="n"/>
      <c r="I414" s="30" t="n"/>
      <c r="J414" s="87" t="n"/>
      <c r="K414" s="88">
        <f>IF(J414="","",INT((TODAY()-J414)/365.25))</f>
        <v/>
      </c>
      <c r="L414" s="30" t="n"/>
      <c r="M414" s="30" t="n"/>
      <c r="N414" s="30" t="n"/>
      <c r="O414" s="30" t="n"/>
      <c r="P414" s="30" t="n"/>
      <c r="Q414" s="30" t="n"/>
      <c r="R414" s="87" t="n"/>
      <c r="S414" s="87" t="n"/>
      <c r="T414" s="30" t="n"/>
      <c r="U414" s="30" t="n"/>
    </row>
    <row r="415">
      <c r="A415" s="30" t="n"/>
      <c r="B415" s="30" t="n"/>
      <c r="C415" s="30" t="n"/>
      <c r="D415" s="30" t="n"/>
      <c r="E415" s="30" t="n"/>
      <c r="F415" s="30" t="n"/>
      <c r="G415" s="30" t="n"/>
      <c r="H415" s="30" t="n"/>
      <c r="I415" s="30" t="n"/>
      <c r="J415" s="87" t="n"/>
      <c r="K415" s="88">
        <f>IF(J415="","",INT((TODAY()-J415)/365.25))</f>
        <v/>
      </c>
      <c r="L415" s="30" t="n"/>
      <c r="M415" s="30" t="n"/>
      <c r="N415" s="30" t="n"/>
      <c r="O415" s="30" t="n"/>
      <c r="P415" s="30" t="n"/>
      <c r="Q415" s="30" t="n"/>
      <c r="R415" s="87" t="n"/>
      <c r="S415" s="87" t="n"/>
      <c r="T415" s="30" t="n"/>
      <c r="U415" s="30" t="n"/>
    </row>
    <row r="416">
      <c r="A416" s="30" t="n"/>
      <c r="B416" s="30" t="n"/>
      <c r="C416" s="30" t="n"/>
      <c r="D416" s="30" t="n"/>
      <c r="E416" s="30" t="n"/>
      <c r="F416" s="30" t="n"/>
      <c r="G416" s="30" t="n"/>
      <c r="H416" s="30" t="n"/>
      <c r="I416" s="30" t="n"/>
      <c r="J416" s="87" t="n"/>
      <c r="K416" s="88">
        <f>IF(J416="","",INT((TODAY()-J416)/365.25))</f>
        <v/>
      </c>
      <c r="L416" s="30" t="n"/>
      <c r="M416" s="30" t="n"/>
      <c r="N416" s="30" t="n"/>
      <c r="O416" s="30" t="n"/>
      <c r="P416" s="30" t="n"/>
      <c r="Q416" s="30" t="n"/>
      <c r="R416" s="87" t="n"/>
      <c r="S416" s="87" t="n"/>
      <c r="T416" s="30" t="n"/>
      <c r="U416" s="30" t="n"/>
    </row>
    <row r="417">
      <c r="A417" s="30" t="n"/>
      <c r="B417" s="30" t="n"/>
      <c r="C417" s="30" t="n"/>
      <c r="D417" s="30" t="n"/>
      <c r="E417" s="30" t="n"/>
      <c r="F417" s="30" t="n"/>
      <c r="G417" s="30" t="n"/>
      <c r="H417" s="30" t="n"/>
      <c r="I417" s="30" t="n"/>
      <c r="J417" s="87" t="n"/>
      <c r="K417" s="88">
        <f>IF(J417="","",INT((TODAY()-J417)/365.25))</f>
        <v/>
      </c>
      <c r="L417" s="30" t="n"/>
      <c r="M417" s="30" t="n"/>
      <c r="N417" s="30" t="n"/>
      <c r="O417" s="30" t="n"/>
      <c r="P417" s="30" t="n"/>
      <c r="Q417" s="30" t="n"/>
      <c r="R417" s="87" t="n"/>
      <c r="S417" s="87" t="n"/>
      <c r="T417" s="30" t="n"/>
      <c r="U417" s="30" t="n"/>
    </row>
    <row r="418">
      <c r="A418" s="30" t="n"/>
      <c r="B418" s="30" t="n"/>
      <c r="C418" s="30" t="n"/>
      <c r="D418" s="30" t="n"/>
      <c r="E418" s="30" t="n"/>
      <c r="F418" s="30" t="n"/>
      <c r="G418" s="30" t="n"/>
      <c r="H418" s="30" t="n"/>
      <c r="I418" s="30" t="n"/>
      <c r="J418" s="87" t="n"/>
      <c r="K418" s="88">
        <f>IF(J418="","",INT((TODAY()-J418)/365.25))</f>
        <v/>
      </c>
      <c r="L418" s="30" t="n"/>
      <c r="M418" s="30" t="n"/>
      <c r="N418" s="30" t="n"/>
      <c r="O418" s="30" t="n"/>
      <c r="P418" s="30" t="n"/>
      <c r="Q418" s="30" t="n"/>
      <c r="R418" s="87" t="n"/>
      <c r="S418" s="87" t="n"/>
      <c r="T418" s="30" t="n"/>
      <c r="U418" s="30" t="n"/>
    </row>
    <row r="419">
      <c r="A419" s="30" t="n"/>
      <c r="B419" s="30" t="n"/>
      <c r="C419" s="30" t="n"/>
      <c r="D419" s="30" t="n"/>
      <c r="E419" s="30" t="n"/>
      <c r="F419" s="30" t="n"/>
      <c r="G419" s="30" t="n"/>
      <c r="H419" s="30" t="n"/>
      <c r="I419" s="30" t="n"/>
      <c r="J419" s="87" t="n"/>
      <c r="K419" s="88">
        <f>IF(J419="","",INT((TODAY()-J419)/365.25))</f>
        <v/>
      </c>
      <c r="L419" s="30" t="n"/>
      <c r="M419" s="30" t="n"/>
      <c r="N419" s="30" t="n"/>
      <c r="O419" s="30" t="n"/>
      <c r="P419" s="30" t="n"/>
      <c r="Q419" s="30" t="n"/>
      <c r="R419" s="87" t="n"/>
      <c r="S419" s="87" t="n"/>
      <c r="T419" s="30" t="n"/>
      <c r="U419" s="30" t="n"/>
    </row>
    <row r="420">
      <c r="A420" s="30" t="n"/>
      <c r="B420" s="30" t="n"/>
      <c r="C420" s="30" t="n"/>
      <c r="D420" s="30" t="n"/>
      <c r="E420" s="30" t="n"/>
      <c r="F420" s="30" t="n"/>
      <c r="G420" s="30" t="n"/>
      <c r="H420" s="30" t="n"/>
      <c r="I420" s="30" t="n"/>
      <c r="J420" s="87" t="n"/>
      <c r="K420" s="88">
        <f>IF(J420="","",INT((TODAY()-J420)/365.25))</f>
        <v/>
      </c>
      <c r="L420" s="30" t="n"/>
      <c r="M420" s="30" t="n"/>
      <c r="N420" s="30" t="n"/>
      <c r="O420" s="30" t="n"/>
      <c r="P420" s="30" t="n"/>
      <c r="Q420" s="30" t="n"/>
      <c r="R420" s="87" t="n"/>
      <c r="S420" s="87" t="n"/>
      <c r="T420" s="30" t="n"/>
      <c r="U420" s="30" t="n"/>
    </row>
    <row r="421">
      <c r="A421" s="30" t="n"/>
      <c r="B421" s="30" t="n"/>
      <c r="C421" s="30" t="n"/>
      <c r="D421" s="30" t="n"/>
      <c r="E421" s="30" t="n"/>
      <c r="F421" s="30" t="n"/>
      <c r="G421" s="30" t="n"/>
      <c r="H421" s="30" t="n"/>
      <c r="I421" s="30" t="n"/>
      <c r="J421" s="87" t="n"/>
      <c r="K421" s="88">
        <f>IF(J421="","",INT((TODAY()-J421)/365.25))</f>
        <v/>
      </c>
      <c r="L421" s="30" t="n"/>
      <c r="M421" s="30" t="n"/>
      <c r="N421" s="30" t="n"/>
      <c r="O421" s="30" t="n"/>
      <c r="P421" s="30" t="n"/>
      <c r="Q421" s="30" t="n"/>
      <c r="R421" s="87" t="n"/>
      <c r="S421" s="87" t="n"/>
      <c r="T421" s="30" t="n"/>
      <c r="U421" s="30" t="n"/>
    </row>
    <row r="422">
      <c r="A422" s="30" t="n"/>
      <c r="B422" s="30" t="n"/>
      <c r="C422" s="30" t="n"/>
      <c r="D422" s="30" t="n"/>
      <c r="E422" s="30" t="n"/>
      <c r="F422" s="30" t="n"/>
      <c r="G422" s="30" t="n"/>
      <c r="H422" s="30" t="n"/>
      <c r="I422" s="30" t="n"/>
      <c r="J422" s="87" t="n"/>
      <c r="K422" s="88">
        <f>IF(J422="","",INT((TODAY()-J422)/365.25))</f>
        <v/>
      </c>
      <c r="L422" s="30" t="n"/>
      <c r="M422" s="30" t="n"/>
      <c r="N422" s="30" t="n"/>
      <c r="O422" s="30" t="n"/>
      <c r="P422" s="30" t="n"/>
      <c r="Q422" s="30" t="n"/>
      <c r="R422" s="87" t="n"/>
      <c r="S422" s="87" t="n"/>
      <c r="T422" s="30" t="n"/>
      <c r="U422" s="30" t="n"/>
    </row>
    <row r="423">
      <c r="A423" s="30" t="n"/>
      <c r="B423" s="30" t="n"/>
      <c r="C423" s="30" t="n"/>
      <c r="D423" s="30" t="n"/>
      <c r="E423" s="30" t="n"/>
      <c r="F423" s="30" t="n"/>
      <c r="G423" s="30" t="n"/>
      <c r="H423" s="30" t="n"/>
      <c r="I423" s="30" t="n"/>
      <c r="J423" s="87" t="n"/>
      <c r="K423" s="88">
        <f>IF(J423="","",INT((TODAY()-J423)/365.25))</f>
        <v/>
      </c>
      <c r="L423" s="30" t="n"/>
      <c r="M423" s="30" t="n"/>
      <c r="N423" s="30" t="n"/>
      <c r="O423" s="30" t="n"/>
      <c r="P423" s="30" t="n"/>
      <c r="Q423" s="30" t="n"/>
      <c r="R423" s="87" t="n"/>
      <c r="S423" s="87" t="n"/>
      <c r="T423" s="30" t="n"/>
      <c r="U423" s="30" t="n"/>
    </row>
    <row r="424">
      <c r="A424" s="30" t="n"/>
      <c r="B424" s="30" t="n"/>
      <c r="C424" s="30" t="n"/>
      <c r="D424" s="30" t="n"/>
      <c r="E424" s="30" t="n"/>
      <c r="F424" s="30" t="n"/>
      <c r="G424" s="30" t="n"/>
      <c r="H424" s="30" t="n"/>
      <c r="I424" s="30" t="n"/>
      <c r="J424" s="87" t="n"/>
      <c r="K424" s="88">
        <f>IF(J424="","",INT((TODAY()-J424)/365.25))</f>
        <v/>
      </c>
      <c r="L424" s="30" t="n"/>
      <c r="M424" s="30" t="n"/>
      <c r="N424" s="30" t="n"/>
      <c r="O424" s="30" t="n"/>
      <c r="P424" s="30" t="n"/>
      <c r="Q424" s="30" t="n"/>
      <c r="R424" s="87" t="n"/>
      <c r="S424" s="87" t="n"/>
      <c r="T424" s="30" t="n"/>
      <c r="U424" s="30" t="n"/>
    </row>
    <row r="425">
      <c r="A425" s="30" t="n"/>
      <c r="B425" s="30" t="n"/>
      <c r="C425" s="30" t="n"/>
      <c r="D425" s="30" t="n"/>
      <c r="E425" s="30" t="n"/>
      <c r="F425" s="30" t="n"/>
      <c r="G425" s="30" t="n"/>
      <c r="H425" s="30" t="n"/>
      <c r="I425" s="30" t="n"/>
      <c r="J425" s="87" t="n"/>
      <c r="K425" s="88">
        <f>IF(J425="","",INT((TODAY()-J425)/365.25))</f>
        <v/>
      </c>
      <c r="L425" s="30" t="n"/>
      <c r="M425" s="30" t="n"/>
      <c r="N425" s="30" t="n"/>
      <c r="O425" s="30" t="n"/>
      <c r="P425" s="30" t="n"/>
      <c r="Q425" s="30" t="n"/>
      <c r="R425" s="87" t="n"/>
      <c r="S425" s="87" t="n"/>
      <c r="T425" s="30" t="n"/>
      <c r="U425" s="30" t="n"/>
    </row>
    <row r="426">
      <c r="A426" s="30" t="n"/>
      <c r="B426" s="30" t="n"/>
      <c r="C426" s="30" t="n"/>
      <c r="D426" s="30" t="n"/>
      <c r="E426" s="30" t="n"/>
      <c r="F426" s="30" t="n"/>
      <c r="G426" s="30" t="n"/>
      <c r="H426" s="30" t="n"/>
      <c r="I426" s="30" t="n"/>
      <c r="J426" s="87" t="n"/>
      <c r="K426" s="88">
        <f>IF(J426="","",INT((TODAY()-J426)/365.25))</f>
        <v/>
      </c>
      <c r="L426" s="30" t="n"/>
      <c r="M426" s="30" t="n"/>
      <c r="N426" s="30" t="n"/>
      <c r="O426" s="30" t="n"/>
      <c r="P426" s="30" t="n"/>
      <c r="Q426" s="30" t="n"/>
      <c r="R426" s="87" t="n"/>
      <c r="S426" s="87" t="n"/>
      <c r="T426" s="30" t="n"/>
      <c r="U426" s="30" t="n"/>
    </row>
    <row r="427">
      <c r="A427" s="30" t="n"/>
      <c r="B427" s="30" t="n"/>
      <c r="C427" s="30" t="n"/>
      <c r="D427" s="30" t="n"/>
      <c r="E427" s="30" t="n"/>
      <c r="F427" s="30" t="n"/>
      <c r="G427" s="30" t="n"/>
      <c r="H427" s="30" t="n"/>
      <c r="I427" s="30" t="n"/>
      <c r="J427" s="87" t="n"/>
      <c r="K427" s="88">
        <f>IF(J427="","",INT((TODAY()-J427)/365.25))</f>
        <v/>
      </c>
      <c r="L427" s="30" t="n"/>
      <c r="M427" s="30" t="n"/>
      <c r="N427" s="30" t="n"/>
      <c r="O427" s="30" t="n"/>
      <c r="P427" s="30" t="n"/>
      <c r="Q427" s="30" t="n"/>
      <c r="R427" s="87" t="n"/>
      <c r="S427" s="87" t="n"/>
      <c r="T427" s="30" t="n"/>
      <c r="U427" s="30" t="n"/>
    </row>
    <row r="428">
      <c r="A428" s="30" t="n"/>
      <c r="B428" s="30" t="n"/>
      <c r="C428" s="30" t="n"/>
      <c r="D428" s="30" t="n"/>
      <c r="E428" s="30" t="n"/>
      <c r="F428" s="30" t="n"/>
      <c r="G428" s="30" t="n"/>
      <c r="H428" s="30" t="n"/>
      <c r="I428" s="30" t="n"/>
      <c r="J428" s="87" t="n"/>
      <c r="K428" s="88">
        <f>IF(J428="","",INT((TODAY()-J428)/365.25))</f>
        <v/>
      </c>
      <c r="L428" s="30" t="n"/>
      <c r="M428" s="30" t="n"/>
      <c r="N428" s="30" t="n"/>
      <c r="O428" s="30" t="n"/>
      <c r="P428" s="30" t="n"/>
      <c r="Q428" s="30" t="n"/>
      <c r="R428" s="87" t="n"/>
      <c r="S428" s="87" t="n"/>
      <c r="T428" s="30" t="n"/>
      <c r="U428" s="30" t="n"/>
    </row>
    <row r="429">
      <c r="A429" s="30" t="n"/>
      <c r="B429" s="30" t="n"/>
      <c r="C429" s="30" t="n"/>
      <c r="D429" s="30" t="n"/>
      <c r="E429" s="30" t="n"/>
      <c r="F429" s="30" t="n"/>
      <c r="G429" s="30" t="n"/>
      <c r="H429" s="30" t="n"/>
      <c r="I429" s="30" t="n"/>
      <c r="J429" s="87" t="n"/>
      <c r="K429" s="88">
        <f>IF(J429="","",INT((TODAY()-J429)/365.25))</f>
        <v/>
      </c>
      <c r="L429" s="30" t="n"/>
      <c r="M429" s="30" t="n"/>
      <c r="N429" s="30" t="n"/>
      <c r="O429" s="30" t="n"/>
      <c r="P429" s="30" t="n"/>
      <c r="Q429" s="30" t="n"/>
      <c r="R429" s="87" t="n"/>
      <c r="S429" s="87" t="n"/>
      <c r="T429" s="30" t="n"/>
      <c r="U429" s="30" t="n"/>
    </row>
    <row r="430">
      <c r="A430" s="30" t="n"/>
      <c r="B430" s="30" t="n"/>
      <c r="C430" s="30" t="n"/>
      <c r="D430" s="30" t="n"/>
      <c r="E430" s="30" t="n"/>
      <c r="F430" s="30" t="n"/>
      <c r="G430" s="30" t="n"/>
      <c r="H430" s="30" t="n"/>
      <c r="I430" s="30" t="n"/>
      <c r="J430" s="87" t="n"/>
      <c r="K430" s="88">
        <f>IF(J430="","",INT((TODAY()-J430)/365.25))</f>
        <v/>
      </c>
      <c r="L430" s="30" t="n"/>
      <c r="M430" s="30" t="n"/>
      <c r="N430" s="30" t="n"/>
      <c r="O430" s="30" t="n"/>
      <c r="P430" s="30" t="n"/>
      <c r="Q430" s="30" t="n"/>
      <c r="R430" s="87" t="n"/>
      <c r="S430" s="87" t="n"/>
      <c r="T430" s="30" t="n"/>
      <c r="U430" s="30" t="n"/>
    </row>
    <row r="431">
      <c r="A431" s="30" t="n"/>
      <c r="B431" s="30" t="n"/>
      <c r="C431" s="30" t="n"/>
      <c r="D431" s="30" t="n"/>
      <c r="E431" s="30" t="n"/>
      <c r="F431" s="30" t="n"/>
      <c r="G431" s="30" t="n"/>
      <c r="H431" s="30" t="n"/>
      <c r="I431" s="30" t="n"/>
      <c r="J431" s="87" t="n"/>
      <c r="K431" s="88">
        <f>IF(J431="","",INT((TODAY()-J431)/365.25))</f>
        <v/>
      </c>
      <c r="L431" s="30" t="n"/>
      <c r="M431" s="30" t="n"/>
      <c r="N431" s="30" t="n"/>
      <c r="O431" s="30" t="n"/>
      <c r="P431" s="30" t="n"/>
      <c r="Q431" s="30" t="n"/>
      <c r="R431" s="87" t="n"/>
      <c r="S431" s="87" t="n"/>
      <c r="T431" s="30" t="n"/>
      <c r="U431" s="30" t="n"/>
    </row>
    <row r="432">
      <c r="A432" s="30" t="n"/>
      <c r="B432" s="30" t="n"/>
      <c r="C432" s="30" t="n"/>
      <c r="D432" s="30" t="n"/>
      <c r="E432" s="30" t="n"/>
      <c r="F432" s="30" t="n"/>
      <c r="G432" s="30" t="n"/>
      <c r="H432" s="30" t="n"/>
      <c r="I432" s="30" t="n"/>
      <c r="J432" s="87" t="n"/>
      <c r="K432" s="88">
        <f>IF(J432="","",INT((TODAY()-J432)/365.25))</f>
        <v/>
      </c>
      <c r="L432" s="30" t="n"/>
      <c r="M432" s="30" t="n"/>
      <c r="N432" s="30" t="n"/>
      <c r="O432" s="30" t="n"/>
      <c r="P432" s="30" t="n"/>
      <c r="Q432" s="30" t="n"/>
      <c r="R432" s="87" t="n"/>
      <c r="S432" s="87" t="n"/>
      <c r="T432" s="30" t="n"/>
      <c r="U432" s="30" t="n"/>
    </row>
    <row r="433">
      <c r="A433" s="30" t="n"/>
      <c r="B433" s="30" t="n"/>
      <c r="C433" s="30" t="n"/>
      <c r="D433" s="30" t="n"/>
      <c r="E433" s="30" t="n"/>
      <c r="F433" s="30" t="n"/>
      <c r="G433" s="30" t="n"/>
      <c r="H433" s="30" t="n"/>
      <c r="I433" s="30" t="n"/>
      <c r="J433" s="87" t="n"/>
      <c r="K433" s="88">
        <f>IF(J433="","",INT((TODAY()-J433)/365.25))</f>
        <v/>
      </c>
      <c r="L433" s="30" t="n"/>
      <c r="M433" s="30" t="n"/>
      <c r="N433" s="30" t="n"/>
      <c r="O433" s="30" t="n"/>
      <c r="P433" s="30" t="n"/>
      <c r="Q433" s="30" t="n"/>
      <c r="R433" s="87" t="n"/>
      <c r="S433" s="87" t="n"/>
      <c r="T433" s="30" t="n"/>
      <c r="U433" s="30" t="n"/>
    </row>
    <row r="434">
      <c r="A434" s="30" t="n"/>
      <c r="B434" s="30" t="n"/>
      <c r="C434" s="30" t="n"/>
      <c r="D434" s="30" t="n"/>
      <c r="E434" s="30" t="n"/>
      <c r="F434" s="30" t="n"/>
      <c r="G434" s="30" t="n"/>
      <c r="H434" s="30" t="n"/>
      <c r="I434" s="30" t="n"/>
      <c r="J434" s="87" t="n"/>
      <c r="K434" s="88">
        <f>IF(J434="","",INT((TODAY()-J434)/365.25))</f>
        <v/>
      </c>
      <c r="L434" s="30" t="n"/>
      <c r="M434" s="30" t="n"/>
      <c r="N434" s="30" t="n"/>
      <c r="O434" s="30" t="n"/>
      <c r="P434" s="30" t="n"/>
      <c r="Q434" s="30" t="n"/>
      <c r="R434" s="87" t="n"/>
      <c r="S434" s="87" t="n"/>
      <c r="T434" s="30" t="n"/>
      <c r="U434" s="30" t="n"/>
    </row>
    <row r="435">
      <c r="A435" s="30" t="n"/>
      <c r="B435" s="30" t="n"/>
      <c r="C435" s="30" t="n"/>
      <c r="D435" s="30" t="n"/>
      <c r="E435" s="30" t="n"/>
      <c r="F435" s="30" t="n"/>
      <c r="G435" s="30" t="n"/>
      <c r="H435" s="30" t="n"/>
      <c r="I435" s="30" t="n"/>
      <c r="J435" s="87" t="n"/>
      <c r="K435" s="88">
        <f>IF(J435="","",INT((TODAY()-J435)/365.25))</f>
        <v/>
      </c>
      <c r="L435" s="30" t="n"/>
      <c r="M435" s="30" t="n"/>
      <c r="N435" s="30" t="n"/>
      <c r="O435" s="30" t="n"/>
      <c r="P435" s="30" t="n"/>
      <c r="Q435" s="30" t="n"/>
      <c r="R435" s="87" t="n"/>
      <c r="S435" s="87" t="n"/>
      <c r="T435" s="30" t="n"/>
      <c r="U435" s="30" t="n"/>
    </row>
    <row r="436">
      <c r="A436" s="30" t="n"/>
      <c r="B436" s="30" t="n"/>
      <c r="C436" s="30" t="n"/>
      <c r="D436" s="30" t="n"/>
      <c r="E436" s="30" t="n"/>
      <c r="F436" s="30" t="n"/>
      <c r="G436" s="30" t="n"/>
      <c r="H436" s="30" t="n"/>
      <c r="I436" s="30" t="n"/>
      <c r="J436" s="87" t="n"/>
      <c r="K436" s="88">
        <f>IF(J436="","",INT((TODAY()-J436)/365.25))</f>
        <v/>
      </c>
      <c r="L436" s="30" t="n"/>
      <c r="M436" s="30" t="n"/>
      <c r="N436" s="30" t="n"/>
      <c r="O436" s="30" t="n"/>
      <c r="P436" s="30" t="n"/>
      <c r="Q436" s="30" t="n"/>
      <c r="R436" s="87" t="n"/>
      <c r="S436" s="87" t="n"/>
      <c r="T436" s="30" t="n"/>
      <c r="U436" s="30" t="n"/>
    </row>
    <row r="437">
      <c r="A437" s="30" t="n"/>
      <c r="B437" s="30" t="n"/>
      <c r="C437" s="30" t="n"/>
      <c r="D437" s="30" t="n"/>
      <c r="E437" s="30" t="n"/>
      <c r="F437" s="30" t="n"/>
      <c r="G437" s="30" t="n"/>
      <c r="H437" s="30" t="n"/>
      <c r="I437" s="30" t="n"/>
      <c r="J437" s="87" t="n"/>
      <c r="K437" s="88">
        <f>IF(J437="","",INT((TODAY()-J437)/365.25))</f>
        <v/>
      </c>
      <c r="L437" s="30" t="n"/>
      <c r="M437" s="30" t="n"/>
      <c r="N437" s="30" t="n"/>
      <c r="O437" s="30" t="n"/>
      <c r="P437" s="30" t="n"/>
      <c r="Q437" s="30" t="n"/>
      <c r="R437" s="87" t="n"/>
      <c r="S437" s="87" t="n"/>
      <c r="T437" s="30" t="n"/>
      <c r="U437" s="30" t="n"/>
    </row>
    <row r="438">
      <c r="A438" s="30" t="n"/>
      <c r="B438" s="30" t="n"/>
      <c r="C438" s="30" t="n"/>
      <c r="D438" s="30" t="n"/>
      <c r="E438" s="30" t="n"/>
      <c r="F438" s="30" t="n"/>
      <c r="G438" s="30" t="n"/>
      <c r="H438" s="30" t="n"/>
      <c r="I438" s="30" t="n"/>
      <c r="J438" s="87" t="n"/>
      <c r="K438" s="88">
        <f>IF(J438="","",INT((TODAY()-J438)/365.25))</f>
        <v/>
      </c>
      <c r="L438" s="30" t="n"/>
      <c r="M438" s="30" t="n"/>
      <c r="N438" s="30" t="n"/>
      <c r="O438" s="30" t="n"/>
      <c r="P438" s="30" t="n"/>
      <c r="Q438" s="30" t="n"/>
      <c r="R438" s="87" t="n"/>
      <c r="S438" s="87" t="n"/>
      <c r="T438" s="30" t="n"/>
      <c r="U438" s="30" t="n"/>
    </row>
    <row r="439">
      <c r="A439" s="30" t="n"/>
      <c r="B439" s="30" t="n"/>
      <c r="C439" s="30" t="n"/>
      <c r="D439" s="30" t="n"/>
      <c r="E439" s="30" t="n"/>
      <c r="F439" s="30" t="n"/>
      <c r="G439" s="30" t="n"/>
      <c r="H439" s="30" t="n"/>
      <c r="I439" s="30" t="n"/>
      <c r="J439" s="87" t="n"/>
      <c r="K439" s="88">
        <f>IF(J439="","",INT((TODAY()-J439)/365.25))</f>
        <v/>
      </c>
      <c r="L439" s="30" t="n"/>
      <c r="M439" s="30" t="n"/>
      <c r="N439" s="30" t="n"/>
      <c r="O439" s="30" t="n"/>
      <c r="P439" s="30" t="n"/>
      <c r="Q439" s="30" t="n"/>
      <c r="R439" s="87" t="n"/>
      <c r="S439" s="87" t="n"/>
      <c r="T439" s="30" t="n"/>
      <c r="U439" s="30" t="n"/>
    </row>
    <row r="440">
      <c r="A440" s="30" t="n"/>
      <c r="B440" s="30" t="n"/>
      <c r="C440" s="30" t="n"/>
      <c r="D440" s="30" t="n"/>
      <c r="E440" s="30" t="n"/>
      <c r="F440" s="30" t="n"/>
      <c r="G440" s="30" t="n"/>
      <c r="H440" s="30" t="n"/>
      <c r="I440" s="30" t="n"/>
      <c r="J440" s="87" t="n"/>
      <c r="K440" s="88">
        <f>IF(J440="","",INT((TODAY()-J440)/365.25))</f>
        <v/>
      </c>
      <c r="L440" s="30" t="n"/>
      <c r="M440" s="30" t="n"/>
      <c r="N440" s="30" t="n"/>
      <c r="O440" s="30" t="n"/>
      <c r="P440" s="30" t="n"/>
      <c r="Q440" s="30" t="n"/>
      <c r="R440" s="87" t="n"/>
      <c r="S440" s="87" t="n"/>
      <c r="T440" s="30" t="n"/>
      <c r="U440" s="30" t="n"/>
    </row>
    <row r="441">
      <c r="A441" s="30" t="n"/>
      <c r="B441" s="30" t="n"/>
      <c r="C441" s="30" t="n"/>
      <c r="D441" s="30" t="n"/>
      <c r="E441" s="30" t="n"/>
      <c r="F441" s="30" t="n"/>
      <c r="G441" s="30" t="n"/>
      <c r="H441" s="30" t="n"/>
      <c r="I441" s="30" t="n"/>
      <c r="J441" s="87" t="n"/>
      <c r="K441" s="88">
        <f>IF(J441="","",INT((TODAY()-J441)/365.25))</f>
        <v/>
      </c>
      <c r="L441" s="30" t="n"/>
      <c r="M441" s="30" t="n"/>
      <c r="N441" s="30" t="n"/>
      <c r="O441" s="30" t="n"/>
      <c r="P441" s="30" t="n"/>
      <c r="Q441" s="30" t="n"/>
      <c r="R441" s="87" t="n"/>
      <c r="S441" s="87" t="n"/>
      <c r="T441" s="30" t="n"/>
      <c r="U441" s="30" t="n"/>
    </row>
    <row r="442">
      <c r="A442" s="30" t="n"/>
      <c r="B442" s="30" t="n"/>
      <c r="C442" s="30" t="n"/>
      <c r="D442" s="30" t="n"/>
      <c r="E442" s="30" t="n"/>
      <c r="F442" s="30" t="n"/>
      <c r="G442" s="30" t="n"/>
      <c r="H442" s="30" t="n"/>
      <c r="I442" s="30" t="n"/>
      <c r="J442" s="87" t="n"/>
      <c r="K442" s="88">
        <f>IF(J442="","",INT((TODAY()-J442)/365.25))</f>
        <v/>
      </c>
      <c r="L442" s="30" t="n"/>
      <c r="M442" s="30" t="n"/>
      <c r="N442" s="30" t="n"/>
      <c r="O442" s="30" t="n"/>
      <c r="P442" s="30" t="n"/>
      <c r="Q442" s="30" t="n"/>
      <c r="R442" s="87" t="n"/>
      <c r="S442" s="87" t="n"/>
      <c r="T442" s="30" t="n"/>
      <c r="U442" s="30" t="n"/>
    </row>
    <row r="443">
      <c r="A443" s="30" t="n"/>
      <c r="B443" s="30" t="n"/>
      <c r="C443" s="30" t="n"/>
      <c r="D443" s="30" t="n"/>
      <c r="E443" s="30" t="n"/>
      <c r="F443" s="30" t="n"/>
      <c r="G443" s="30" t="n"/>
      <c r="H443" s="30" t="n"/>
      <c r="I443" s="30" t="n"/>
      <c r="J443" s="87" t="n"/>
      <c r="K443" s="88">
        <f>IF(J443="","",INT((TODAY()-J443)/365.25))</f>
        <v/>
      </c>
      <c r="L443" s="30" t="n"/>
      <c r="M443" s="30" t="n"/>
      <c r="N443" s="30" t="n"/>
      <c r="O443" s="30" t="n"/>
      <c r="P443" s="30" t="n"/>
      <c r="Q443" s="30" t="n"/>
      <c r="R443" s="87" t="n"/>
      <c r="S443" s="87" t="n"/>
      <c r="T443" s="30" t="n"/>
      <c r="U443" s="30" t="n"/>
    </row>
    <row r="444">
      <c r="A444" s="30" t="n"/>
      <c r="B444" s="30" t="n"/>
      <c r="C444" s="30" t="n"/>
      <c r="D444" s="30" t="n"/>
      <c r="E444" s="30" t="n"/>
      <c r="F444" s="30" t="n"/>
      <c r="G444" s="30" t="n"/>
      <c r="H444" s="30" t="n"/>
      <c r="I444" s="30" t="n"/>
      <c r="J444" s="87" t="n"/>
      <c r="K444" s="88">
        <f>IF(J444="","",INT((TODAY()-J444)/365.25))</f>
        <v/>
      </c>
      <c r="L444" s="30" t="n"/>
      <c r="M444" s="30" t="n"/>
      <c r="N444" s="30" t="n"/>
      <c r="O444" s="30" t="n"/>
      <c r="P444" s="30" t="n"/>
      <c r="Q444" s="30" t="n"/>
      <c r="R444" s="87" t="n"/>
      <c r="S444" s="87" t="n"/>
      <c r="T444" s="30" t="n"/>
      <c r="U444" s="30" t="n"/>
    </row>
    <row r="445">
      <c r="A445" s="30" t="n"/>
      <c r="B445" s="30" t="n"/>
      <c r="C445" s="30" t="n"/>
      <c r="D445" s="30" t="n"/>
      <c r="E445" s="30" t="n"/>
      <c r="F445" s="30" t="n"/>
      <c r="G445" s="30" t="n"/>
      <c r="H445" s="30" t="n"/>
      <c r="I445" s="30" t="n"/>
      <c r="J445" s="87" t="n"/>
      <c r="K445" s="88">
        <f>IF(J445="","",INT((TODAY()-J445)/365.25))</f>
        <v/>
      </c>
      <c r="L445" s="30" t="n"/>
      <c r="M445" s="30" t="n"/>
      <c r="N445" s="30" t="n"/>
      <c r="O445" s="30" t="n"/>
      <c r="P445" s="30" t="n"/>
      <c r="Q445" s="30" t="n"/>
      <c r="R445" s="87" t="n"/>
      <c r="S445" s="87" t="n"/>
      <c r="T445" s="30" t="n"/>
      <c r="U445" s="30" t="n"/>
    </row>
    <row r="446">
      <c r="A446" s="30" t="n"/>
      <c r="B446" s="30" t="n"/>
      <c r="C446" s="30" t="n"/>
      <c r="D446" s="30" t="n"/>
      <c r="E446" s="30" t="n"/>
      <c r="F446" s="30" t="n"/>
      <c r="G446" s="30" t="n"/>
      <c r="H446" s="30" t="n"/>
      <c r="I446" s="30" t="n"/>
      <c r="J446" s="87" t="n"/>
      <c r="K446" s="88">
        <f>IF(J446="","",INT((TODAY()-J446)/365.25))</f>
        <v/>
      </c>
      <c r="L446" s="30" t="n"/>
      <c r="M446" s="30" t="n"/>
      <c r="N446" s="30" t="n"/>
      <c r="O446" s="30" t="n"/>
      <c r="P446" s="30" t="n"/>
      <c r="Q446" s="30" t="n"/>
      <c r="R446" s="87" t="n"/>
      <c r="S446" s="87" t="n"/>
      <c r="T446" s="30" t="n"/>
      <c r="U446" s="30" t="n"/>
    </row>
    <row r="447">
      <c r="A447" s="30" t="n"/>
      <c r="B447" s="30" t="n"/>
      <c r="C447" s="30" t="n"/>
      <c r="D447" s="30" t="n"/>
      <c r="E447" s="30" t="n"/>
      <c r="F447" s="30" t="n"/>
      <c r="G447" s="30" t="n"/>
      <c r="H447" s="30" t="n"/>
      <c r="I447" s="30" t="n"/>
      <c r="J447" s="87" t="n"/>
      <c r="K447" s="88">
        <f>IF(J447="","",INT((TODAY()-J447)/365.25))</f>
        <v/>
      </c>
      <c r="L447" s="30" t="n"/>
      <c r="M447" s="30" t="n"/>
      <c r="N447" s="30" t="n"/>
      <c r="O447" s="30" t="n"/>
      <c r="P447" s="30" t="n"/>
      <c r="Q447" s="30" t="n"/>
      <c r="R447" s="87" t="n"/>
      <c r="S447" s="87" t="n"/>
      <c r="T447" s="30" t="n"/>
      <c r="U447" s="30" t="n"/>
    </row>
    <row r="448">
      <c r="A448" s="30" t="n"/>
      <c r="B448" s="30" t="n"/>
      <c r="C448" s="30" t="n"/>
      <c r="D448" s="30" t="n"/>
      <c r="E448" s="30" t="n"/>
      <c r="F448" s="30" t="n"/>
      <c r="G448" s="30" t="n"/>
      <c r="H448" s="30" t="n"/>
      <c r="I448" s="30" t="n"/>
      <c r="J448" s="87" t="n"/>
      <c r="K448" s="88">
        <f>IF(J448="","",INT((TODAY()-J448)/365.25))</f>
        <v/>
      </c>
      <c r="L448" s="30" t="n"/>
      <c r="M448" s="30" t="n"/>
      <c r="N448" s="30" t="n"/>
      <c r="O448" s="30" t="n"/>
      <c r="P448" s="30" t="n"/>
      <c r="Q448" s="30" t="n"/>
      <c r="R448" s="87" t="n"/>
      <c r="S448" s="87" t="n"/>
      <c r="T448" s="30" t="n"/>
      <c r="U448" s="30" t="n"/>
    </row>
    <row r="449">
      <c r="A449" s="30" t="n"/>
      <c r="B449" s="30" t="n"/>
      <c r="C449" s="30" t="n"/>
      <c r="D449" s="30" t="n"/>
      <c r="E449" s="30" t="n"/>
      <c r="F449" s="30" t="n"/>
      <c r="G449" s="30" t="n"/>
      <c r="H449" s="30" t="n"/>
      <c r="I449" s="30" t="n"/>
      <c r="J449" s="87" t="n"/>
      <c r="K449" s="88">
        <f>IF(J449="","",INT((TODAY()-J449)/365.25))</f>
        <v/>
      </c>
      <c r="L449" s="30" t="n"/>
      <c r="M449" s="30" t="n"/>
      <c r="N449" s="30" t="n"/>
      <c r="O449" s="30" t="n"/>
      <c r="P449" s="30" t="n"/>
      <c r="Q449" s="30" t="n"/>
      <c r="R449" s="87" t="n"/>
      <c r="S449" s="87" t="n"/>
      <c r="T449" s="30" t="n"/>
      <c r="U449" s="30" t="n"/>
    </row>
    <row r="450">
      <c r="A450" s="30" t="n"/>
      <c r="B450" s="30" t="n"/>
      <c r="C450" s="30" t="n"/>
      <c r="D450" s="30" t="n"/>
      <c r="E450" s="30" t="n"/>
      <c r="F450" s="30" t="n"/>
      <c r="G450" s="30" t="n"/>
      <c r="H450" s="30" t="n"/>
      <c r="I450" s="30" t="n"/>
      <c r="J450" s="87" t="n"/>
      <c r="K450" s="88">
        <f>IF(J450="","",INT((TODAY()-J450)/365.25))</f>
        <v/>
      </c>
      <c r="L450" s="30" t="n"/>
      <c r="M450" s="30" t="n"/>
      <c r="N450" s="30" t="n"/>
      <c r="O450" s="30" t="n"/>
      <c r="P450" s="30" t="n"/>
      <c r="Q450" s="30" t="n"/>
      <c r="R450" s="87" t="n"/>
      <c r="S450" s="87" t="n"/>
      <c r="T450" s="30" t="n"/>
      <c r="U450" s="30" t="n"/>
    </row>
    <row r="451">
      <c r="A451" s="30" t="n"/>
      <c r="B451" s="30" t="n"/>
      <c r="C451" s="30" t="n"/>
      <c r="D451" s="30" t="n"/>
      <c r="E451" s="30" t="n"/>
      <c r="F451" s="30" t="n"/>
      <c r="G451" s="30" t="n"/>
      <c r="H451" s="30" t="n"/>
      <c r="I451" s="30" t="n"/>
      <c r="J451" s="87" t="n"/>
      <c r="K451" s="88">
        <f>IF(J451="","",INT((TODAY()-J451)/365.25))</f>
        <v/>
      </c>
      <c r="L451" s="30" t="n"/>
      <c r="M451" s="30" t="n"/>
      <c r="N451" s="30" t="n"/>
      <c r="O451" s="30" t="n"/>
      <c r="P451" s="30" t="n"/>
      <c r="Q451" s="30" t="n"/>
      <c r="R451" s="87" t="n"/>
      <c r="S451" s="87" t="n"/>
      <c r="T451" s="30" t="n"/>
      <c r="U451" s="30" t="n"/>
    </row>
    <row r="452">
      <c r="A452" s="30" t="n"/>
      <c r="B452" s="30" t="n"/>
      <c r="C452" s="30" t="n"/>
      <c r="D452" s="30" t="n"/>
      <c r="E452" s="30" t="n"/>
      <c r="F452" s="30" t="n"/>
      <c r="G452" s="30" t="n"/>
      <c r="H452" s="30" t="n"/>
      <c r="I452" s="30" t="n"/>
      <c r="J452" s="87" t="n"/>
      <c r="K452" s="88">
        <f>IF(J452="","",INT((TODAY()-J452)/365.25))</f>
        <v/>
      </c>
      <c r="L452" s="30" t="n"/>
      <c r="M452" s="30" t="n"/>
      <c r="N452" s="30" t="n"/>
      <c r="O452" s="30" t="n"/>
      <c r="P452" s="30" t="n"/>
      <c r="Q452" s="30" t="n"/>
      <c r="R452" s="87" t="n"/>
      <c r="S452" s="87" t="n"/>
      <c r="T452" s="30" t="n"/>
      <c r="U452" s="30" t="n"/>
    </row>
    <row r="453">
      <c r="A453" s="30" t="n"/>
      <c r="B453" s="30" t="n"/>
      <c r="C453" s="30" t="n"/>
      <c r="D453" s="30" t="n"/>
      <c r="E453" s="30" t="n"/>
      <c r="F453" s="30" t="n"/>
      <c r="G453" s="30" t="n"/>
      <c r="H453" s="30" t="n"/>
      <c r="I453" s="30" t="n"/>
      <c r="J453" s="87" t="n"/>
      <c r="K453" s="88">
        <f>IF(J453="","",INT((TODAY()-J453)/365.25))</f>
        <v/>
      </c>
      <c r="L453" s="30" t="n"/>
      <c r="M453" s="30" t="n"/>
      <c r="N453" s="30" t="n"/>
      <c r="O453" s="30" t="n"/>
      <c r="P453" s="30" t="n"/>
      <c r="Q453" s="30" t="n"/>
      <c r="R453" s="87" t="n"/>
      <c r="S453" s="87" t="n"/>
      <c r="T453" s="30" t="n"/>
      <c r="U453" s="30" t="n"/>
    </row>
    <row r="454">
      <c r="A454" s="30" t="n"/>
      <c r="B454" s="30" t="n"/>
      <c r="C454" s="30" t="n"/>
      <c r="D454" s="30" t="n"/>
      <c r="E454" s="30" t="n"/>
      <c r="F454" s="30" t="n"/>
      <c r="G454" s="30" t="n"/>
      <c r="H454" s="30" t="n"/>
      <c r="I454" s="30" t="n"/>
      <c r="J454" s="87" t="n"/>
      <c r="K454" s="88">
        <f>IF(J454="","",INT((TODAY()-J454)/365.25))</f>
        <v/>
      </c>
      <c r="L454" s="30" t="n"/>
      <c r="M454" s="30" t="n"/>
      <c r="N454" s="30" t="n"/>
      <c r="O454" s="30" t="n"/>
      <c r="P454" s="30" t="n"/>
      <c r="Q454" s="30" t="n"/>
      <c r="R454" s="87" t="n"/>
      <c r="S454" s="87" t="n"/>
      <c r="T454" s="30" t="n"/>
      <c r="U454" s="30" t="n"/>
    </row>
    <row r="455">
      <c r="A455" s="30" t="n"/>
      <c r="B455" s="30" t="n"/>
      <c r="C455" s="30" t="n"/>
      <c r="D455" s="30" t="n"/>
      <c r="E455" s="30" t="n"/>
      <c r="F455" s="30" t="n"/>
      <c r="G455" s="30" t="n"/>
      <c r="H455" s="30" t="n"/>
      <c r="I455" s="30" t="n"/>
      <c r="J455" s="87" t="n"/>
      <c r="K455" s="88">
        <f>IF(J455="","",INT((TODAY()-J455)/365.25))</f>
        <v/>
      </c>
      <c r="L455" s="30" t="n"/>
      <c r="M455" s="30" t="n"/>
      <c r="N455" s="30" t="n"/>
      <c r="O455" s="30" t="n"/>
      <c r="P455" s="30" t="n"/>
      <c r="Q455" s="30" t="n"/>
      <c r="R455" s="87" t="n"/>
      <c r="S455" s="87" t="n"/>
      <c r="T455" s="30" t="n"/>
      <c r="U455" s="30" t="n"/>
    </row>
    <row r="456">
      <c r="A456" s="30" t="n"/>
      <c r="B456" s="30" t="n"/>
      <c r="C456" s="30" t="n"/>
      <c r="D456" s="30" t="n"/>
      <c r="E456" s="30" t="n"/>
      <c r="F456" s="30" t="n"/>
      <c r="G456" s="30" t="n"/>
      <c r="H456" s="30" t="n"/>
      <c r="I456" s="30" t="n"/>
      <c r="J456" s="87" t="n"/>
      <c r="K456" s="88">
        <f>IF(J456="","",INT((TODAY()-J456)/365.25))</f>
        <v/>
      </c>
      <c r="L456" s="30" t="n"/>
      <c r="M456" s="30" t="n"/>
      <c r="N456" s="30" t="n"/>
      <c r="O456" s="30" t="n"/>
      <c r="P456" s="30" t="n"/>
      <c r="Q456" s="30" t="n"/>
      <c r="R456" s="87" t="n"/>
      <c r="S456" s="87" t="n"/>
      <c r="T456" s="30" t="n"/>
      <c r="U456" s="30" t="n"/>
    </row>
    <row r="457">
      <c r="A457" s="30" t="n"/>
      <c r="B457" s="30" t="n"/>
      <c r="C457" s="30" t="n"/>
      <c r="D457" s="30" t="n"/>
      <c r="E457" s="30" t="n"/>
      <c r="F457" s="30" t="n"/>
      <c r="G457" s="30" t="n"/>
      <c r="H457" s="30" t="n"/>
      <c r="I457" s="30" t="n"/>
      <c r="J457" s="87" t="n"/>
      <c r="K457" s="88">
        <f>IF(J457="","",INT((TODAY()-J457)/365.25))</f>
        <v/>
      </c>
      <c r="L457" s="30" t="n"/>
      <c r="M457" s="30" t="n"/>
      <c r="N457" s="30" t="n"/>
      <c r="O457" s="30" t="n"/>
      <c r="P457" s="30" t="n"/>
      <c r="Q457" s="30" t="n"/>
      <c r="R457" s="87" t="n"/>
      <c r="S457" s="87" t="n"/>
      <c r="T457" s="30" t="n"/>
      <c r="U457" s="30" t="n"/>
    </row>
    <row r="458">
      <c r="A458" s="30" t="n"/>
      <c r="B458" s="30" t="n"/>
      <c r="C458" s="30" t="n"/>
      <c r="D458" s="30" t="n"/>
      <c r="E458" s="30" t="n"/>
      <c r="F458" s="30" t="n"/>
      <c r="G458" s="30" t="n"/>
      <c r="H458" s="30" t="n"/>
      <c r="I458" s="30" t="n"/>
      <c r="J458" s="87" t="n"/>
      <c r="K458" s="88">
        <f>IF(J458="","",INT((TODAY()-J458)/365.25))</f>
        <v/>
      </c>
      <c r="L458" s="30" t="n"/>
      <c r="M458" s="30" t="n"/>
      <c r="N458" s="30" t="n"/>
      <c r="O458" s="30" t="n"/>
      <c r="P458" s="30" t="n"/>
      <c r="Q458" s="30" t="n"/>
      <c r="R458" s="87" t="n"/>
      <c r="S458" s="87" t="n"/>
      <c r="T458" s="30" t="n"/>
      <c r="U458" s="30" t="n"/>
    </row>
    <row r="459">
      <c r="A459" s="30" t="n"/>
      <c r="B459" s="30" t="n"/>
      <c r="C459" s="30" t="n"/>
      <c r="D459" s="30" t="n"/>
      <c r="E459" s="30" t="n"/>
      <c r="F459" s="30" t="n"/>
      <c r="G459" s="30" t="n"/>
      <c r="H459" s="30" t="n"/>
      <c r="I459" s="30" t="n"/>
      <c r="J459" s="87" t="n"/>
      <c r="K459" s="88">
        <f>IF(J459="","",INT((TODAY()-J459)/365.25))</f>
        <v/>
      </c>
      <c r="L459" s="30" t="n"/>
      <c r="M459" s="30" t="n"/>
      <c r="N459" s="30" t="n"/>
      <c r="O459" s="30" t="n"/>
      <c r="P459" s="30" t="n"/>
      <c r="Q459" s="30" t="n"/>
      <c r="R459" s="87" t="n"/>
      <c r="S459" s="87" t="n"/>
      <c r="T459" s="30" t="n"/>
      <c r="U459" s="30" t="n"/>
    </row>
    <row r="460">
      <c r="A460" s="30" t="n"/>
      <c r="B460" s="30" t="n"/>
      <c r="C460" s="30" t="n"/>
      <c r="D460" s="30" t="n"/>
      <c r="E460" s="30" t="n"/>
      <c r="F460" s="30" t="n"/>
      <c r="G460" s="30" t="n"/>
      <c r="H460" s="30" t="n"/>
      <c r="I460" s="30" t="n"/>
      <c r="J460" s="87" t="n"/>
      <c r="K460" s="88">
        <f>IF(J460="","",INT((TODAY()-J460)/365.25))</f>
        <v/>
      </c>
      <c r="L460" s="30" t="n"/>
      <c r="M460" s="30" t="n"/>
      <c r="N460" s="30" t="n"/>
      <c r="O460" s="30" t="n"/>
      <c r="P460" s="30" t="n"/>
      <c r="Q460" s="30" t="n"/>
      <c r="R460" s="87" t="n"/>
      <c r="S460" s="87" t="n"/>
      <c r="T460" s="30" t="n"/>
      <c r="U460" s="30" t="n"/>
    </row>
    <row r="461">
      <c r="A461" s="30" t="n"/>
      <c r="B461" s="30" t="n"/>
      <c r="C461" s="30" t="n"/>
      <c r="D461" s="30" t="n"/>
      <c r="E461" s="30" t="n"/>
      <c r="F461" s="30" t="n"/>
      <c r="G461" s="30" t="n"/>
      <c r="H461" s="30" t="n"/>
      <c r="I461" s="30" t="n"/>
      <c r="J461" s="87" t="n"/>
      <c r="K461" s="88">
        <f>IF(J461="","",INT((TODAY()-J461)/365.25))</f>
        <v/>
      </c>
      <c r="L461" s="30" t="n"/>
      <c r="M461" s="30" t="n"/>
      <c r="N461" s="30" t="n"/>
      <c r="O461" s="30" t="n"/>
      <c r="P461" s="30" t="n"/>
      <c r="Q461" s="30" t="n"/>
      <c r="R461" s="87" t="n"/>
      <c r="S461" s="87" t="n"/>
      <c r="T461" s="30" t="n"/>
      <c r="U461" s="30" t="n"/>
    </row>
    <row r="462">
      <c r="A462" s="30" t="n"/>
      <c r="B462" s="30" t="n"/>
      <c r="C462" s="30" t="n"/>
      <c r="D462" s="30" t="n"/>
      <c r="E462" s="30" t="n"/>
      <c r="F462" s="30" t="n"/>
      <c r="G462" s="30" t="n"/>
      <c r="H462" s="30" t="n"/>
      <c r="I462" s="30" t="n"/>
      <c r="J462" s="87" t="n"/>
      <c r="K462" s="88">
        <f>IF(J462="","",INT((TODAY()-J462)/365.25))</f>
        <v/>
      </c>
      <c r="L462" s="30" t="n"/>
      <c r="M462" s="30" t="n"/>
      <c r="N462" s="30" t="n"/>
      <c r="O462" s="30" t="n"/>
      <c r="P462" s="30" t="n"/>
      <c r="Q462" s="30" t="n"/>
      <c r="R462" s="87" t="n"/>
      <c r="S462" s="87" t="n"/>
      <c r="T462" s="30" t="n"/>
      <c r="U462" s="30" t="n"/>
    </row>
    <row r="463">
      <c r="A463" s="30" t="n"/>
      <c r="B463" s="30" t="n"/>
      <c r="C463" s="30" t="n"/>
      <c r="D463" s="30" t="n"/>
      <c r="E463" s="30" t="n"/>
      <c r="F463" s="30" t="n"/>
      <c r="G463" s="30" t="n"/>
      <c r="H463" s="30" t="n"/>
      <c r="I463" s="30" t="n"/>
      <c r="J463" s="87" t="n"/>
      <c r="K463" s="88">
        <f>IF(J463="","",INT((TODAY()-J463)/365.25))</f>
        <v/>
      </c>
      <c r="L463" s="30" t="n"/>
      <c r="M463" s="30" t="n"/>
      <c r="N463" s="30" t="n"/>
      <c r="O463" s="30" t="n"/>
      <c r="P463" s="30" t="n"/>
      <c r="Q463" s="30" t="n"/>
      <c r="R463" s="87" t="n"/>
      <c r="S463" s="87" t="n"/>
      <c r="T463" s="30" t="n"/>
      <c r="U463" s="30" t="n"/>
    </row>
    <row r="464">
      <c r="A464" s="30" t="n"/>
      <c r="B464" s="30" t="n"/>
      <c r="C464" s="30" t="n"/>
      <c r="D464" s="30" t="n"/>
      <c r="E464" s="30" t="n"/>
      <c r="F464" s="30" t="n"/>
      <c r="G464" s="30" t="n"/>
      <c r="H464" s="30" t="n"/>
      <c r="I464" s="30" t="n"/>
      <c r="J464" s="87" t="n"/>
      <c r="K464" s="88">
        <f>IF(J464="","",INT((TODAY()-J464)/365.25))</f>
        <v/>
      </c>
      <c r="L464" s="30" t="n"/>
      <c r="M464" s="30" t="n"/>
      <c r="N464" s="30" t="n"/>
      <c r="O464" s="30" t="n"/>
      <c r="P464" s="30" t="n"/>
      <c r="Q464" s="30" t="n"/>
      <c r="R464" s="87" t="n"/>
      <c r="S464" s="87" t="n"/>
      <c r="T464" s="30" t="n"/>
      <c r="U464" s="30" t="n"/>
    </row>
    <row r="465">
      <c r="A465" s="30" t="n"/>
      <c r="B465" s="30" t="n"/>
      <c r="C465" s="30" t="n"/>
      <c r="D465" s="30" t="n"/>
      <c r="E465" s="30" t="n"/>
      <c r="F465" s="30" t="n"/>
      <c r="G465" s="30" t="n"/>
      <c r="H465" s="30" t="n"/>
      <c r="I465" s="30" t="n"/>
      <c r="J465" s="87" t="n"/>
      <c r="K465" s="88">
        <f>IF(J465="","",INT((TODAY()-J465)/365.25))</f>
        <v/>
      </c>
      <c r="L465" s="30" t="n"/>
      <c r="M465" s="30" t="n"/>
      <c r="N465" s="30" t="n"/>
      <c r="O465" s="30" t="n"/>
      <c r="P465" s="30" t="n"/>
      <c r="Q465" s="30" t="n"/>
      <c r="R465" s="87" t="n"/>
      <c r="S465" s="87" t="n"/>
      <c r="T465" s="30" t="n"/>
      <c r="U465" s="30" t="n"/>
    </row>
    <row r="466">
      <c r="A466" s="30" t="n"/>
      <c r="B466" s="30" t="n"/>
      <c r="C466" s="30" t="n"/>
      <c r="D466" s="30" t="n"/>
      <c r="E466" s="30" t="n"/>
      <c r="F466" s="30" t="n"/>
      <c r="G466" s="30" t="n"/>
      <c r="H466" s="30" t="n"/>
      <c r="I466" s="30" t="n"/>
      <c r="J466" s="87" t="n"/>
      <c r="K466" s="88">
        <f>IF(J466="","",INT((TODAY()-J466)/365.25))</f>
        <v/>
      </c>
      <c r="L466" s="30" t="n"/>
      <c r="M466" s="30" t="n"/>
      <c r="N466" s="30" t="n"/>
      <c r="O466" s="30" t="n"/>
      <c r="P466" s="30" t="n"/>
      <c r="Q466" s="30" t="n"/>
      <c r="R466" s="87" t="n"/>
      <c r="S466" s="87" t="n"/>
      <c r="T466" s="30" t="n"/>
      <c r="U466" s="30" t="n"/>
    </row>
    <row r="467">
      <c r="A467" s="30" t="n"/>
      <c r="B467" s="30" t="n"/>
      <c r="C467" s="30" t="n"/>
      <c r="D467" s="30" t="n"/>
      <c r="E467" s="30" t="n"/>
      <c r="F467" s="30" t="n"/>
      <c r="G467" s="30" t="n"/>
      <c r="H467" s="30" t="n"/>
      <c r="I467" s="30" t="n"/>
      <c r="J467" s="87" t="n"/>
      <c r="K467" s="88">
        <f>IF(J467="","",INT((TODAY()-J467)/365.25))</f>
        <v/>
      </c>
      <c r="L467" s="30" t="n"/>
      <c r="M467" s="30" t="n"/>
      <c r="N467" s="30" t="n"/>
      <c r="O467" s="30" t="n"/>
      <c r="P467" s="30" t="n"/>
      <c r="Q467" s="30" t="n"/>
      <c r="R467" s="87" t="n"/>
      <c r="S467" s="87" t="n"/>
      <c r="T467" s="30" t="n"/>
      <c r="U467" s="30" t="n"/>
    </row>
    <row r="468">
      <c r="A468" s="30" t="n"/>
      <c r="B468" s="30" t="n"/>
      <c r="C468" s="30" t="n"/>
      <c r="D468" s="30" t="n"/>
      <c r="E468" s="30" t="n"/>
      <c r="F468" s="30" t="n"/>
      <c r="G468" s="30" t="n"/>
      <c r="H468" s="30" t="n"/>
      <c r="I468" s="30" t="n"/>
      <c r="J468" s="87" t="n"/>
      <c r="K468" s="88">
        <f>IF(J468="","",INT((TODAY()-J468)/365.25))</f>
        <v/>
      </c>
      <c r="L468" s="30" t="n"/>
      <c r="M468" s="30" t="n"/>
      <c r="N468" s="30" t="n"/>
      <c r="O468" s="30" t="n"/>
      <c r="P468" s="30" t="n"/>
      <c r="Q468" s="30" t="n"/>
      <c r="R468" s="87" t="n"/>
      <c r="S468" s="87" t="n"/>
      <c r="T468" s="30" t="n"/>
      <c r="U468" s="30" t="n"/>
    </row>
    <row r="469">
      <c r="A469" s="30" t="n"/>
      <c r="B469" s="30" t="n"/>
      <c r="C469" s="30" t="n"/>
      <c r="D469" s="30" t="n"/>
      <c r="E469" s="30" t="n"/>
      <c r="F469" s="30" t="n"/>
      <c r="G469" s="30" t="n"/>
      <c r="H469" s="30" t="n"/>
      <c r="I469" s="30" t="n"/>
      <c r="J469" s="87" t="n"/>
      <c r="K469" s="88">
        <f>IF(J469="","",INT((TODAY()-J469)/365.25))</f>
        <v/>
      </c>
      <c r="L469" s="30" t="n"/>
      <c r="M469" s="30" t="n"/>
      <c r="N469" s="30" t="n"/>
      <c r="O469" s="30" t="n"/>
      <c r="P469" s="30" t="n"/>
      <c r="Q469" s="30" t="n"/>
      <c r="R469" s="87" t="n"/>
      <c r="S469" s="87" t="n"/>
      <c r="T469" s="30" t="n"/>
      <c r="U469" s="30" t="n"/>
    </row>
    <row r="470">
      <c r="A470" s="30" t="n"/>
      <c r="B470" s="30" t="n"/>
      <c r="C470" s="30" t="n"/>
      <c r="D470" s="30" t="n"/>
      <c r="E470" s="30" t="n"/>
      <c r="F470" s="30" t="n"/>
      <c r="G470" s="30" t="n"/>
      <c r="H470" s="30" t="n"/>
      <c r="I470" s="30" t="n"/>
      <c r="J470" s="87" t="n"/>
      <c r="K470" s="88">
        <f>IF(J470="","",INT((TODAY()-J470)/365.25))</f>
        <v/>
      </c>
      <c r="L470" s="30" t="n"/>
      <c r="M470" s="30" t="n"/>
      <c r="N470" s="30" t="n"/>
      <c r="O470" s="30" t="n"/>
      <c r="P470" s="30" t="n"/>
      <c r="Q470" s="30" t="n"/>
      <c r="R470" s="87" t="n"/>
      <c r="S470" s="87" t="n"/>
      <c r="T470" s="30" t="n"/>
      <c r="U470" s="30" t="n"/>
    </row>
    <row r="471">
      <c r="A471" s="30" t="n"/>
      <c r="B471" s="30" t="n"/>
      <c r="C471" s="30" t="n"/>
      <c r="D471" s="30" t="n"/>
      <c r="E471" s="30" t="n"/>
      <c r="F471" s="30" t="n"/>
      <c r="G471" s="30" t="n"/>
      <c r="H471" s="30" t="n"/>
      <c r="I471" s="30" t="n"/>
      <c r="J471" s="87" t="n"/>
      <c r="K471" s="88">
        <f>IF(J471="","",INT((TODAY()-J471)/365.25))</f>
        <v/>
      </c>
      <c r="L471" s="30" t="n"/>
      <c r="M471" s="30" t="n"/>
      <c r="N471" s="30" t="n"/>
      <c r="O471" s="30" t="n"/>
      <c r="P471" s="30" t="n"/>
      <c r="Q471" s="30" t="n"/>
      <c r="R471" s="87" t="n"/>
      <c r="S471" s="87" t="n"/>
      <c r="T471" s="30" t="n"/>
      <c r="U471" s="30" t="n"/>
    </row>
    <row r="472">
      <c r="A472" s="30" t="n"/>
      <c r="B472" s="30" t="n"/>
      <c r="C472" s="30" t="n"/>
      <c r="D472" s="30" t="n"/>
      <c r="E472" s="30" t="n"/>
      <c r="F472" s="30" t="n"/>
      <c r="G472" s="30" t="n"/>
      <c r="H472" s="30" t="n"/>
      <c r="I472" s="30" t="n"/>
      <c r="J472" s="87" t="n"/>
      <c r="K472" s="88">
        <f>IF(J472="","",INT((TODAY()-J472)/365.25))</f>
        <v/>
      </c>
      <c r="L472" s="30" t="n"/>
      <c r="M472" s="30" t="n"/>
      <c r="N472" s="30" t="n"/>
      <c r="O472" s="30" t="n"/>
      <c r="P472" s="30" t="n"/>
      <c r="Q472" s="30" t="n"/>
      <c r="R472" s="87" t="n"/>
      <c r="S472" s="87" t="n"/>
      <c r="T472" s="30" t="n"/>
      <c r="U472" s="30" t="n"/>
    </row>
    <row r="473">
      <c r="A473" s="30" t="n"/>
      <c r="B473" s="30" t="n"/>
      <c r="C473" s="30" t="n"/>
      <c r="D473" s="30" t="n"/>
      <c r="E473" s="30" t="n"/>
      <c r="F473" s="30" t="n"/>
      <c r="G473" s="30" t="n"/>
      <c r="H473" s="30" t="n"/>
      <c r="I473" s="30" t="n"/>
      <c r="J473" s="87" t="n"/>
      <c r="K473" s="88">
        <f>IF(J473="","",INT((TODAY()-J473)/365.25))</f>
        <v/>
      </c>
      <c r="L473" s="30" t="n"/>
      <c r="M473" s="30" t="n"/>
      <c r="N473" s="30" t="n"/>
      <c r="O473" s="30" t="n"/>
      <c r="P473" s="30" t="n"/>
      <c r="Q473" s="30" t="n"/>
      <c r="R473" s="87" t="n"/>
      <c r="S473" s="87" t="n"/>
      <c r="T473" s="30" t="n"/>
      <c r="U473" s="30" t="n"/>
    </row>
    <row r="474">
      <c r="A474" s="30" t="n"/>
      <c r="B474" s="30" t="n"/>
      <c r="C474" s="30" t="n"/>
      <c r="D474" s="30" t="n"/>
      <c r="E474" s="30" t="n"/>
      <c r="F474" s="30" t="n"/>
      <c r="G474" s="30" t="n"/>
      <c r="H474" s="30" t="n"/>
      <c r="I474" s="30" t="n"/>
      <c r="J474" s="87" t="n"/>
      <c r="K474" s="88">
        <f>IF(J474="","",INT((TODAY()-J474)/365.25))</f>
        <v/>
      </c>
      <c r="L474" s="30" t="n"/>
      <c r="M474" s="30" t="n"/>
      <c r="N474" s="30" t="n"/>
      <c r="O474" s="30" t="n"/>
      <c r="P474" s="30" t="n"/>
      <c r="Q474" s="30" t="n"/>
      <c r="R474" s="87" t="n"/>
      <c r="S474" s="87" t="n"/>
      <c r="T474" s="30" t="n"/>
      <c r="U474" s="30" t="n"/>
    </row>
    <row r="475">
      <c r="A475" s="30" t="n"/>
      <c r="B475" s="30" t="n"/>
      <c r="C475" s="30" t="n"/>
      <c r="D475" s="30" t="n"/>
      <c r="E475" s="30" t="n"/>
      <c r="F475" s="30" t="n"/>
      <c r="G475" s="30" t="n"/>
      <c r="H475" s="30" t="n"/>
      <c r="I475" s="30" t="n"/>
      <c r="J475" s="87" t="n"/>
      <c r="K475" s="88">
        <f>IF(J475="","",INT((TODAY()-J475)/365.25))</f>
        <v/>
      </c>
      <c r="L475" s="30" t="n"/>
      <c r="M475" s="30" t="n"/>
      <c r="N475" s="30" t="n"/>
      <c r="O475" s="30" t="n"/>
      <c r="P475" s="30" t="n"/>
      <c r="Q475" s="30" t="n"/>
      <c r="R475" s="87" t="n"/>
      <c r="S475" s="87" t="n"/>
      <c r="T475" s="30" t="n"/>
      <c r="U475" s="30" t="n"/>
    </row>
    <row r="476">
      <c r="A476" s="30" t="n"/>
      <c r="B476" s="30" t="n"/>
      <c r="C476" s="30" t="n"/>
      <c r="D476" s="30" t="n"/>
      <c r="E476" s="30" t="n"/>
      <c r="F476" s="30" t="n"/>
      <c r="G476" s="30" t="n"/>
      <c r="H476" s="30" t="n"/>
      <c r="I476" s="30" t="n"/>
      <c r="J476" s="87" t="n"/>
      <c r="K476" s="88">
        <f>IF(J476="","",INT((TODAY()-J476)/365.25))</f>
        <v/>
      </c>
      <c r="L476" s="30" t="n"/>
      <c r="M476" s="30" t="n"/>
      <c r="N476" s="30" t="n"/>
      <c r="O476" s="30" t="n"/>
      <c r="P476" s="30" t="n"/>
      <c r="Q476" s="30" t="n"/>
      <c r="R476" s="87" t="n"/>
      <c r="S476" s="87" t="n"/>
      <c r="T476" s="30" t="n"/>
      <c r="U476" s="30" t="n"/>
    </row>
    <row r="477">
      <c r="A477" s="30" t="n"/>
      <c r="B477" s="30" t="n"/>
      <c r="C477" s="30" t="n"/>
      <c r="D477" s="30" t="n"/>
      <c r="E477" s="30" t="n"/>
      <c r="F477" s="30" t="n"/>
      <c r="G477" s="30" t="n"/>
      <c r="H477" s="30" t="n"/>
      <c r="I477" s="30" t="n"/>
      <c r="J477" s="87" t="n"/>
      <c r="K477" s="88">
        <f>IF(J477="","",INT((TODAY()-J477)/365.25))</f>
        <v/>
      </c>
      <c r="L477" s="30" t="n"/>
      <c r="M477" s="30" t="n"/>
      <c r="N477" s="30" t="n"/>
      <c r="O477" s="30" t="n"/>
      <c r="P477" s="30" t="n"/>
      <c r="Q477" s="30" t="n"/>
      <c r="R477" s="87" t="n"/>
      <c r="S477" s="87" t="n"/>
      <c r="T477" s="30" t="n"/>
      <c r="U477" s="30" t="n"/>
    </row>
    <row r="478">
      <c r="A478" s="30" t="n"/>
      <c r="B478" s="30" t="n"/>
      <c r="C478" s="30" t="n"/>
      <c r="D478" s="30" t="n"/>
      <c r="E478" s="30" t="n"/>
      <c r="F478" s="30" t="n"/>
      <c r="G478" s="30" t="n"/>
      <c r="H478" s="30" t="n"/>
      <c r="I478" s="30" t="n"/>
      <c r="J478" s="87" t="n"/>
      <c r="K478" s="88">
        <f>IF(J478="","",INT((TODAY()-J478)/365.25))</f>
        <v/>
      </c>
      <c r="L478" s="30" t="n"/>
      <c r="M478" s="30" t="n"/>
      <c r="N478" s="30" t="n"/>
      <c r="O478" s="30" t="n"/>
      <c r="P478" s="30" t="n"/>
      <c r="Q478" s="30" t="n"/>
      <c r="R478" s="87" t="n"/>
      <c r="S478" s="87" t="n"/>
      <c r="T478" s="30" t="n"/>
      <c r="U478" s="30" t="n"/>
    </row>
    <row r="479">
      <c r="A479" s="30" t="n"/>
      <c r="B479" s="30" t="n"/>
      <c r="C479" s="30" t="n"/>
      <c r="D479" s="30" t="n"/>
      <c r="E479" s="30" t="n"/>
      <c r="F479" s="30" t="n"/>
      <c r="G479" s="30" t="n"/>
      <c r="H479" s="30" t="n"/>
      <c r="I479" s="30" t="n"/>
      <c r="J479" s="87" t="n"/>
      <c r="K479" s="88">
        <f>IF(J479="","",INT((TODAY()-J479)/365.25))</f>
        <v/>
      </c>
      <c r="L479" s="30" t="n"/>
      <c r="M479" s="30" t="n"/>
      <c r="N479" s="30" t="n"/>
      <c r="O479" s="30" t="n"/>
      <c r="P479" s="30" t="n"/>
      <c r="Q479" s="30" t="n"/>
      <c r="R479" s="87" t="n"/>
      <c r="S479" s="87" t="n"/>
      <c r="T479" s="30" t="n"/>
      <c r="U479" s="30" t="n"/>
    </row>
    <row r="480">
      <c r="A480" s="30" t="n"/>
      <c r="B480" s="30" t="n"/>
      <c r="C480" s="30" t="n"/>
      <c r="D480" s="30" t="n"/>
      <c r="E480" s="30" t="n"/>
      <c r="F480" s="30" t="n"/>
      <c r="G480" s="30" t="n"/>
      <c r="H480" s="30" t="n"/>
      <c r="I480" s="30" t="n"/>
      <c r="J480" s="87" t="n"/>
      <c r="K480" s="88">
        <f>IF(J480="","",INT((TODAY()-J480)/365.25))</f>
        <v/>
      </c>
      <c r="L480" s="30" t="n"/>
      <c r="M480" s="30" t="n"/>
      <c r="N480" s="30" t="n"/>
      <c r="O480" s="30" t="n"/>
      <c r="P480" s="30" t="n"/>
      <c r="Q480" s="30" t="n"/>
      <c r="R480" s="87" t="n"/>
      <c r="S480" s="87" t="n"/>
      <c r="T480" s="30" t="n"/>
      <c r="U480" s="30" t="n"/>
    </row>
    <row r="481">
      <c r="A481" s="30" t="n"/>
      <c r="B481" s="30" t="n"/>
      <c r="C481" s="30" t="n"/>
      <c r="D481" s="30" t="n"/>
      <c r="E481" s="30" t="n"/>
      <c r="F481" s="30" t="n"/>
      <c r="G481" s="30" t="n"/>
      <c r="H481" s="30" t="n"/>
      <c r="I481" s="30" t="n"/>
      <c r="J481" s="87" t="n"/>
      <c r="K481" s="88">
        <f>IF(J481="","",INT((TODAY()-J481)/365.25))</f>
        <v/>
      </c>
      <c r="L481" s="30" t="n"/>
      <c r="M481" s="30" t="n"/>
      <c r="N481" s="30" t="n"/>
      <c r="O481" s="30" t="n"/>
      <c r="P481" s="30" t="n"/>
      <c r="Q481" s="30" t="n"/>
      <c r="R481" s="87" t="n"/>
      <c r="S481" s="87" t="n"/>
      <c r="T481" s="30" t="n"/>
      <c r="U481" s="30" t="n"/>
    </row>
    <row r="482">
      <c r="A482" s="30" t="n"/>
      <c r="B482" s="30" t="n"/>
      <c r="C482" s="30" t="n"/>
      <c r="D482" s="30" t="n"/>
      <c r="E482" s="30" t="n"/>
      <c r="F482" s="30" t="n"/>
      <c r="G482" s="30" t="n"/>
      <c r="H482" s="30" t="n"/>
      <c r="I482" s="30" t="n"/>
      <c r="J482" s="87" t="n"/>
      <c r="K482" s="88">
        <f>IF(J482="","",INT((TODAY()-J482)/365.25))</f>
        <v/>
      </c>
      <c r="L482" s="30" t="n"/>
      <c r="M482" s="30" t="n"/>
      <c r="N482" s="30" t="n"/>
      <c r="O482" s="30" t="n"/>
      <c r="P482" s="30" t="n"/>
      <c r="Q482" s="30" t="n"/>
      <c r="R482" s="87" t="n"/>
      <c r="S482" s="87" t="n"/>
      <c r="T482" s="30" t="n"/>
      <c r="U482" s="30" t="n"/>
    </row>
    <row r="483">
      <c r="A483" s="30" t="n"/>
      <c r="B483" s="30" t="n"/>
      <c r="C483" s="30" t="n"/>
      <c r="D483" s="30" t="n"/>
      <c r="E483" s="30" t="n"/>
      <c r="F483" s="30" t="n"/>
      <c r="G483" s="30" t="n"/>
      <c r="H483" s="30" t="n"/>
      <c r="I483" s="30" t="n"/>
      <c r="J483" s="87" t="n"/>
      <c r="K483" s="88">
        <f>IF(J483="","",INT((TODAY()-J483)/365.25))</f>
        <v/>
      </c>
      <c r="L483" s="30" t="n"/>
      <c r="M483" s="30" t="n"/>
      <c r="N483" s="30" t="n"/>
      <c r="O483" s="30" t="n"/>
      <c r="P483" s="30" t="n"/>
      <c r="Q483" s="30" t="n"/>
      <c r="R483" s="87" t="n"/>
      <c r="S483" s="87" t="n"/>
      <c r="T483" s="30" t="n"/>
      <c r="U483" s="30" t="n"/>
    </row>
    <row r="484">
      <c r="A484" s="30" t="n"/>
      <c r="B484" s="30" t="n"/>
      <c r="C484" s="30" t="n"/>
      <c r="D484" s="30" t="n"/>
      <c r="E484" s="30" t="n"/>
      <c r="F484" s="30" t="n"/>
      <c r="G484" s="30" t="n"/>
      <c r="H484" s="30" t="n"/>
      <c r="I484" s="30" t="n"/>
      <c r="J484" s="87" t="n"/>
      <c r="K484" s="88">
        <f>IF(J484="","",INT((TODAY()-J484)/365.25))</f>
        <v/>
      </c>
      <c r="L484" s="30" t="n"/>
      <c r="M484" s="30" t="n"/>
      <c r="N484" s="30" t="n"/>
      <c r="O484" s="30" t="n"/>
      <c r="P484" s="30" t="n"/>
      <c r="Q484" s="30" t="n"/>
      <c r="R484" s="87" t="n"/>
      <c r="S484" s="87" t="n"/>
      <c r="T484" s="30" t="n"/>
      <c r="U484" s="30" t="n"/>
    </row>
    <row r="485">
      <c r="A485" s="30" t="n"/>
      <c r="B485" s="30" t="n"/>
      <c r="C485" s="30" t="n"/>
      <c r="D485" s="30" t="n"/>
      <c r="E485" s="30" t="n"/>
      <c r="F485" s="30" t="n"/>
      <c r="G485" s="30" t="n"/>
      <c r="H485" s="30" t="n"/>
      <c r="I485" s="30" t="n"/>
      <c r="J485" s="87" t="n"/>
      <c r="K485" s="88">
        <f>IF(J485="","",INT((TODAY()-J485)/365.25))</f>
        <v/>
      </c>
      <c r="L485" s="30" t="n"/>
      <c r="M485" s="30" t="n"/>
      <c r="N485" s="30" t="n"/>
      <c r="O485" s="30" t="n"/>
      <c r="P485" s="30" t="n"/>
      <c r="Q485" s="30" t="n"/>
      <c r="R485" s="87" t="n"/>
      <c r="S485" s="87" t="n"/>
      <c r="T485" s="30" t="n"/>
      <c r="U485" s="30" t="n"/>
    </row>
    <row r="486">
      <c r="A486" s="30" t="n"/>
      <c r="B486" s="30" t="n"/>
      <c r="C486" s="30" t="n"/>
      <c r="D486" s="30" t="n"/>
      <c r="E486" s="30" t="n"/>
      <c r="F486" s="30" t="n"/>
      <c r="G486" s="30" t="n"/>
      <c r="H486" s="30" t="n"/>
      <c r="I486" s="30" t="n"/>
      <c r="J486" s="87" t="n"/>
      <c r="K486" s="88">
        <f>IF(J486="","",INT((TODAY()-J486)/365.25))</f>
        <v/>
      </c>
      <c r="L486" s="30" t="n"/>
      <c r="M486" s="30" t="n"/>
      <c r="N486" s="30" t="n"/>
      <c r="O486" s="30" t="n"/>
      <c r="P486" s="30" t="n"/>
      <c r="Q486" s="30" t="n"/>
      <c r="R486" s="87" t="n"/>
      <c r="S486" s="87" t="n"/>
      <c r="T486" s="30" t="n"/>
      <c r="U486" s="30" t="n"/>
    </row>
    <row r="487">
      <c r="A487" s="30" t="n"/>
      <c r="B487" s="30" t="n"/>
      <c r="C487" s="30" t="n"/>
      <c r="D487" s="30" t="n"/>
      <c r="E487" s="30" t="n"/>
      <c r="F487" s="30" t="n"/>
      <c r="G487" s="30" t="n"/>
      <c r="H487" s="30" t="n"/>
      <c r="I487" s="30" t="n"/>
      <c r="J487" s="87" t="n"/>
      <c r="K487" s="88">
        <f>IF(J487="","",INT((TODAY()-J487)/365.25))</f>
        <v/>
      </c>
      <c r="L487" s="30" t="n"/>
      <c r="M487" s="30" t="n"/>
      <c r="N487" s="30" t="n"/>
      <c r="O487" s="30" t="n"/>
      <c r="P487" s="30" t="n"/>
      <c r="Q487" s="30" t="n"/>
      <c r="R487" s="87" t="n"/>
      <c r="S487" s="87" t="n"/>
      <c r="T487" s="30" t="n"/>
      <c r="U487" s="30" t="n"/>
    </row>
    <row r="488">
      <c r="A488" s="30" t="n"/>
      <c r="B488" s="30" t="n"/>
      <c r="C488" s="30" t="n"/>
      <c r="D488" s="30" t="n"/>
      <c r="E488" s="30" t="n"/>
      <c r="F488" s="30" t="n"/>
      <c r="G488" s="30" t="n"/>
      <c r="H488" s="30" t="n"/>
      <c r="I488" s="30" t="n"/>
      <c r="J488" s="87" t="n"/>
      <c r="K488" s="88">
        <f>IF(J488="","",INT((TODAY()-J488)/365.25))</f>
        <v/>
      </c>
      <c r="L488" s="30" t="n"/>
      <c r="M488" s="30" t="n"/>
      <c r="N488" s="30" t="n"/>
      <c r="O488" s="30" t="n"/>
      <c r="P488" s="30" t="n"/>
      <c r="Q488" s="30" t="n"/>
      <c r="R488" s="87" t="n"/>
      <c r="S488" s="87" t="n"/>
      <c r="T488" s="30" t="n"/>
      <c r="U488" s="30" t="n"/>
    </row>
    <row r="489">
      <c r="A489" s="30" t="n"/>
      <c r="B489" s="30" t="n"/>
      <c r="C489" s="30" t="n"/>
      <c r="D489" s="30" t="n"/>
      <c r="E489" s="30" t="n"/>
      <c r="F489" s="30" t="n"/>
      <c r="G489" s="30" t="n"/>
      <c r="H489" s="30" t="n"/>
      <c r="I489" s="30" t="n"/>
      <c r="J489" s="87" t="n"/>
      <c r="K489" s="88">
        <f>IF(J489="","",INT((TODAY()-J489)/365.25))</f>
        <v/>
      </c>
      <c r="L489" s="30" t="n"/>
      <c r="M489" s="30" t="n"/>
      <c r="N489" s="30" t="n"/>
      <c r="O489" s="30" t="n"/>
      <c r="P489" s="30" t="n"/>
      <c r="Q489" s="30" t="n"/>
      <c r="R489" s="87" t="n"/>
      <c r="S489" s="87" t="n"/>
      <c r="T489" s="30" t="n"/>
      <c r="U489" s="30" t="n"/>
    </row>
    <row r="490">
      <c r="A490" s="30" t="n"/>
      <c r="B490" s="30" t="n"/>
      <c r="C490" s="30" t="n"/>
      <c r="D490" s="30" t="n"/>
      <c r="E490" s="30" t="n"/>
      <c r="F490" s="30" t="n"/>
      <c r="G490" s="30" t="n"/>
      <c r="H490" s="30" t="n"/>
      <c r="I490" s="30" t="n"/>
      <c r="J490" s="87" t="n"/>
      <c r="K490" s="88">
        <f>IF(J490="","",INT((TODAY()-J490)/365.25))</f>
        <v/>
      </c>
      <c r="L490" s="30" t="n"/>
      <c r="M490" s="30" t="n"/>
      <c r="N490" s="30" t="n"/>
      <c r="O490" s="30" t="n"/>
      <c r="P490" s="30" t="n"/>
      <c r="Q490" s="30" t="n"/>
      <c r="R490" s="87" t="n"/>
      <c r="S490" s="87" t="n"/>
      <c r="T490" s="30" t="n"/>
      <c r="U490" s="30" t="n"/>
    </row>
    <row r="491">
      <c r="A491" s="30" t="n"/>
      <c r="B491" s="30" t="n"/>
      <c r="C491" s="30" t="n"/>
      <c r="D491" s="30" t="n"/>
      <c r="E491" s="30" t="n"/>
      <c r="F491" s="30" t="n"/>
      <c r="G491" s="30" t="n"/>
      <c r="H491" s="30" t="n"/>
      <c r="I491" s="30" t="n"/>
      <c r="J491" s="87" t="n"/>
      <c r="K491" s="88">
        <f>IF(J491="","",INT((TODAY()-J491)/365.25))</f>
        <v/>
      </c>
      <c r="L491" s="30" t="n"/>
      <c r="M491" s="30" t="n"/>
      <c r="N491" s="30" t="n"/>
      <c r="O491" s="30" t="n"/>
      <c r="P491" s="30" t="n"/>
      <c r="Q491" s="30" t="n"/>
      <c r="R491" s="87" t="n"/>
      <c r="S491" s="87" t="n"/>
      <c r="T491" s="30" t="n"/>
      <c r="U491" s="30" t="n"/>
    </row>
    <row r="492">
      <c r="A492" s="30" t="n"/>
      <c r="B492" s="30" t="n"/>
      <c r="C492" s="30" t="n"/>
      <c r="D492" s="30" t="n"/>
      <c r="E492" s="30" t="n"/>
      <c r="F492" s="30" t="n"/>
      <c r="G492" s="30" t="n"/>
      <c r="H492" s="30" t="n"/>
      <c r="I492" s="30" t="n"/>
      <c r="J492" s="87" t="n"/>
      <c r="K492" s="88">
        <f>IF(J492="","",INT((TODAY()-J492)/365.25))</f>
        <v/>
      </c>
      <c r="L492" s="30" t="n"/>
      <c r="M492" s="30" t="n"/>
      <c r="N492" s="30" t="n"/>
      <c r="O492" s="30" t="n"/>
      <c r="P492" s="30" t="n"/>
      <c r="Q492" s="30" t="n"/>
      <c r="R492" s="87" t="n"/>
      <c r="S492" s="87" t="n"/>
      <c r="T492" s="30" t="n"/>
      <c r="U492" s="30" t="n"/>
    </row>
    <row r="493">
      <c r="A493" s="30" t="n"/>
      <c r="B493" s="30" t="n"/>
      <c r="C493" s="30" t="n"/>
      <c r="D493" s="30" t="n"/>
      <c r="E493" s="30" t="n"/>
      <c r="F493" s="30" t="n"/>
      <c r="G493" s="30" t="n"/>
      <c r="H493" s="30" t="n"/>
      <c r="I493" s="30" t="n"/>
      <c r="J493" s="87" t="n"/>
      <c r="K493" s="88">
        <f>IF(J493="","",INT((TODAY()-J493)/365.25))</f>
        <v/>
      </c>
      <c r="L493" s="30" t="n"/>
      <c r="M493" s="30" t="n"/>
      <c r="N493" s="30" t="n"/>
      <c r="O493" s="30" t="n"/>
      <c r="P493" s="30" t="n"/>
      <c r="Q493" s="30" t="n"/>
      <c r="R493" s="87" t="n"/>
      <c r="S493" s="87" t="n"/>
      <c r="T493" s="30" t="n"/>
      <c r="U493" s="30" t="n"/>
    </row>
    <row r="494">
      <c r="A494" s="30" t="n"/>
      <c r="B494" s="30" t="n"/>
      <c r="C494" s="30" t="n"/>
      <c r="D494" s="30" t="n"/>
      <c r="E494" s="30" t="n"/>
      <c r="F494" s="30" t="n"/>
      <c r="G494" s="30" t="n"/>
      <c r="H494" s="30" t="n"/>
      <c r="I494" s="30" t="n"/>
      <c r="J494" s="87" t="n"/>
      <c r="K494" s="88">
        <f>IF(J494="","",INT((TODAY()-J494)/365.25))</f>
        <v/>
      </c>
      <c r="L494" s="30" t="n"/>
      <c r="M494" s="30" t="n"/>
      <c r="N494" s="30" t="n"/>
      <c r="O494" s="30" t="n"/>
      <c r="P494" s="30" t="n"/>
      <c r="Q494" s="30" t="n"/>
      <c r="R494" s="87" t="n"/>
      <c r="S494" s="87" t="n"/>
      <c r="T494" s="30" t="n"/>
      <c r="U494" s="30" t="n"/>
    </row>
    <row r="495">
      <c r="A495" s="30" t="n"/>
      <c r="B495" s="30" t="n"/>
      <c r="C495" s="30" t="n"/>
      <c r="D495" s="30" t="n"/>
      <c r="E495" s="30" t="n"/>
      <c r="F495" s="30" t="n"/>
      <c r="G495" s="30" t="n"/>
      <c r="H495" s="30" t="n"/>
      <c r="I495" s="30" t="n"/>
      <c r="J495" s="87" t="n"/>
      <c r="K495" s="88">
        <f>IF(J495="","",INT((TODAY()-J495)/365.25))</f>
        <v/>
      </c>
      <c r="L495" s="30" t="n"/>
      <c r="M495" s="30" t="n"/>
      <c r="N495" s="30" t="n"/>
      <c r="O495" s="30" t="n"/>
      <c r="P495" s="30" t="n"/>
      <c r="Q495" s="30" t="n"/>
      <c r="R495" s="87" t="n"/>
      <c r="S495" s="87" t="n"/>
      <c r="T495" s="30" t="n"/>
      <c r="U495" s="30" t="n"/>
    </row>
    <row r="496">
      <c r="A496" s="30" t="n"/>
      <c r="B496" s="30" t="n"/>
      <c r="C496" s="30" t="n"/>
      <c r="D496" s="30" t="n"/>
      <c r="E496" s="30" t="n"/>
      <c r="F496" s="30" t="n"/>
      <c r="G496" s="30" t="n"/>
      <c r="H496" s="30" t="n"/>
      <c r="I496" s="30" t="n"/>
      <c r="J496" s="87" t="n"/>
      <c r="K496" s="88">
        <f>IF(J496="","",INT((TODAY()-J496)/365.25))</f>
        <v/>
      </c>
      <c r="L496" s="30" t="n"/>
      <c r="M496" s="30" t="n"/>
      <c r="N496" s="30" t="n"/>
      <c r="O496" s="30" t="n"/>
      <c r="P496" s="30" t="n"/>
      <c r="Q496" s="30" t="n"/>
      <c r="R496" s="87" t="n"/>
      <c r="S496" s="87" t="n"/>
      <c r="T496" s="30" t="n"/>
      <c r="U496" s="30" t="n"/>
    </row>
    <row r="497">
      <c r="A497" s="30" t="n"/>
      <c r="B497" s="30" t="n"/>
      <c r="C497" s="30" t="n"/>
      <c r="D497" s="30" t="n"/>
      <c r="E497" s="30" t="n"/>
      <c r="F497" s="30" t="n"/>
      <c r="G497" s="30" t="n"/>
      <c r="H497" s="30" t="n"/>
      <c r="I497" s="30" t="n"/>
      <c r="J497" s="87" t="n"/>
      <c r="K497" s="88">
        <f>IF(J497="","",INT((TODAY()-J497)/365.25))</f>
        <v/>
      </c>
      <c r="L497" s="30" t="n"/>
      <c r="M497" s="30" t="n"/>
      <c r="N497" s="30" t="n"/>
      <c r="O497" s="30" t="n"/>
      <c r="P497" s="30" t="n"/>
      <c r="Q497" s="30" t="n"/>
      <c r="R497" s="87" t="n"/>
      <c r="S497" s="87" t="n"/>
      <c r="T497" s="30" t="n"/>
      <c r="U497" s="30" t="n"/>
    </row>
    <row r="498">
      <c r="A498" s="30" t="n"/>
      <c r="B498" s="30" t="n"/>
      <c r="C498" s="30" t="n"/>
      <c r="D498" s="30" t="n"/>
      <c r="E498" s="30" t="n"/>
      <c r="F498" s="30" t="n"/>
      <c r="G498" s="30" t="n"/>
      <c r="H498" s="30" t="n"/>
      <c r="I498" s="30" t="n"/>
      <c r="J498" s="87" t="n"/>
      <c r="K498" s="88">
        <f>IF(J498="","",INT((TODAY()-J498)/365.25))</f>
        <v/>
      </c>
      <c r="L498" s="30" t="n"/>
      <c r="M498" s="30" t="n"/>
      <c r="N498" s="30" t="n"/>
      <c r="O498" s="30" t="n"/>
      <c r="P498" s="30" t="n"/>
      <c r="Q498" s="30" t="n"/>
      <c r="R498" s="87" t="n"/>
      <c r="S498" s="87" t="n"/>
      <c r="T498" s="30" t="n"/>
      <c r="U498" s="30" t="n"/>
    </row>
    <row r="499">
      <c r="A499" s="30" t="n"/>
      <c r="B499" s="30" t="n"/>
      <c r="C499" s="30" t="n"/>
      <c r="D499" s="30" t="n"/>
      <c r="E499" s="30" t="n"/>
      <c r="F499" s="30" t="n"/>
      <c r="G499" s="30" t="n"/>
      <c r="H499" s="30" t="n"/>
      <c r="I499" s="30" t="n"/>
      <c r="J499" s="87" t="n"/>
      <c r="K499" s="88">
        <f>IF(J499="","",INT((TODAY()-J499)/365.25))</f>
        <v/>
      </c>
      <c r="L499" s="30" t="n"/>
      <c r="M499" s="30" t="n"/>
      <c r="N499" s="30" t="n"/>
      <c r="O499" s="30" t="n"/>
      <c r="P499" s="30" t="n"/>
      <c r="Q499" s="30" t="n"/>
      <c r="R499" s="87" t="n"/>
      <c r="S499" s="87" t="n"/>
      <c r="T499" s="30" t="n"/>
      <c r="U499" s="30" t="n"/>
    </row>
    <row r="500">
      <c r="A500" s="30" t="n"/>
      <c r="B500" s="30" t="n"/>
      <c r="C500" s="30" t="n"/>
      <c r="D500" s="30" t="n"/>
      <c r="E500" s="30" t="n"/>
      <c r="F500" s="30" t="n"/>
      <c r="G500" s="30" t="n"/>
      <c r="H500" s="30" t="n"/>
      <c r="I500" s="30" t="n"/>
      <c r="J500" s="87" t="n"/>
      <c r="K500" s="88">
        <f>IF(J500="","",INT((TODAY()-J500)/365.25))</f>
        <v/>
      </c>
      <c r="L500" s="30" t="n"/>
      <c r="M500" s="30" t="n"/>
      <c r="N500" s="30" t="n"/>
      <c r="O500" s="30" t="n"/>
      <c r="P500" s="30" t="n"/>
      <c r="Q500" s="30" t="n"/>
      <c r="R500" s="87" t="n"/>
      <c r="S500" s="87" t="n"/>
      <c r="T500" s="30" t="n"/>
      <c r="U500" s="30" t="n"/>
    </row>
    <row r="501">
      <c r="A501" s="30" t="n"/>
      <c r="B501" s="30" t="n"/>
      <c r="C501" s="30" t="n"/>
      <c r="D501" s="30" t="n"/>
      <c r="E501" s="30" t="n"/>
      <c r="F501" s="30" t="n"/>
      <c r="G501" s="30" t="n"/>
      <c r="H501" s="30" t="n"/>
      <c r="I501" s="30" t="n"/>
      <c r="J501" s="87" t="n"/>
      <c r="K501" s="88">
        <f>IF(J501="","",INT((TODAY()-J501)/365.25))</f>
        <v/>
      </c>
      <c r="L501" s="30" t="n"/>
      <c r="M501" s="30" t="n"/>
      <c r="N501" s="30" t="n"/>
      <c r="O501" s="30" t="n"/>
      <c r="P501" s="30" t="n"/>
      <c r="Q501" s="30" t="n"/>
      <c r="R501" s="87" t="n"/>
      <c r="S501" s="87" t="n"/>
      <c r="T501" s="30" t="n"/>
      <c r="U501" s="30" t="n"/>
    </row>
    <row r="502">
      <c r="A502" s="30" t="n"/>
      <c r="B502" s="30" t="n"/>
      <c r="C502" s="30" t="n"/>
      <c r="D502" s="30" t="n"/>
      <c r="E502" s="30" t="n"/>
      <c r="F502" s="30" t="n"/>
      <c r="G502" s="30" t="n"/>
      <c r="H502" s="30" t="n"/>
      <c r="I502" s="30" t="n"/>
      <c r="J502" s="87" t="n"/>
      <c r="K502" s="88">
        <f>IF(J502="","",INT((TODAY()-J502)/365.25))</f>
        <v/>
      </c>
      <c r="L502" s="30" t="n"/>
      <c r="M502" s="30" t="n"/>
      <c r="N502" s="30" t="n"/>
      <c r="O502" s="30" t="n"/>
      <c r="P502" s="30" t="n"/>
      <c r="Q502" s="30" t="n"/>
      <c r="R502" s="87" t="n"/>
      <c r="S502" s="87" t="n"/>
      <c r="T502" s="30" t="n"/>
      <c r="U502" s="30" t="n"/>
    </row>
    <row r="503">
      <c r="A503" s="30" t="n"/>
      <c r="B503" s="30" t="n"/>
      <c r="C503" s="30" t="n"/>
      <c r="D503" s="30" t="n"/>
      <c r="E503" s="30" t="n"/>
      <c r="F503" s="30" t="n"/>
      <c r="G503" s="30" t="n"/>
      <c r="H503" s="30" t="n"/>
      <c r="I503" s="30" t="n"/>
      <c r="J503" s="87" t="n"/>
      <c r="K503" s="88">
        <f>IF(J503="","",INT((TODAY()-J503)/365.25))</f>
        <v/>
      </c>
      <c r="L503" s="30" t="n"/>
      <c r="M503" s="30" t="n"/>
      <c r="N503" s="30" t="n"/>
      <c r="O503" s="30" t="n"/>
      <c r="P503" s="30" t="n"/>
      <c r="Q503" s="30" t="n"/>
      <c r="R503" s="87" t="n"/>
      <c r="S503" s="87" t="n"/>
      <c r="T503" s="30" t="n"/>
      <c r="U503" s="30" t="n"/>
    </row>
    <row r="504">
      <c r="A504" s="30" t="n"/>
      <c r="B504" s="30" t="n"/>
      <c r="C504" s="30" t="n"/>
      <c r="D504" s="30" t="n"/>
      <c r="E504" s="30" t="n"/>
      <c r="F504" s="30" t="n"/>
      <c r="G504" s="30" t="n"/>
      <c r="H504" s="30" t="n"/>
      <c r="I504" s="30" t="n"/>
      <c r="J504" s="87" t="n"/>
      <c r="K504" s="88">
        <f>IF(J504="","",INT((TODAY()-J504)/365.25))</f>
        <v/>
      </c>
      <c r="L504" s="30" t="n"/>
      <c r="M504" s="30" t="n"/>
      <c r="N504" s="30" t="n"/>
      <c r="O504" s="30" t="n"/>
      <c r="P504" s="30" t="n"/>
      <c r="Q504" s="30" t="n"/>
      <c r="R504" s="87" t="n"/>
      <c r="S504" s="87" t="n"/>
      <c r="T504" s="30" t="n"/>
      <c r="U504" s="30" t="n"/>
    </row>
  </sheetData>
  <mergeCells count="2">
    <mergeCell ref="A1:U1"/>
    <mergeCell ref="A2:U2"/>
  </mergeCells>
  <conditionalFormatting sqref="L5:L504">
    <cfRule type="expression" priority="1" dxfId="0">
      <formula>L5="检修中"</formula>
    </cfRule>
    <cfRule type="expression" priority="2" dxfId="1">
      <formula>L5="待更新"</formula>
    </cfRule>
    <cfRule type="expression" priority="3" dxfId="2">
      <formula>L5="报废"</formula>
    </cfRule>
  </conditionalFormatting>
  <conditionalFormatting sqref="M5:M504">
    <cfRule type="expression" priority="4" dxfId="3">
      <formula>M5="A关键"</formula>
    </cfRule>
  </conditionalFormatting>
  <conditionalFormatting sqref="T5:T504">
    <cfRule type="expression" priority="5" dxfId="2">
      <formula>T5="缺失"</formula>
    </cfRule>
    <cfRule type="expression" priority="6" dxfId="0">
      <formula>T5="部分缺失"</formula>
    </cfRule>
  </conditionalFormatting>
  <dataValidations count="5">
    <dataValidation sqref="E5:E504" showDropDown="0" showInputMessage="0" showErrorMessage="0" allowBlank="0" type="list">
      <formula1>"暖通空调,给排水,强电/配电,弱电/智能化,消防,电梯/扶梯,燃气,锅炉/圧力容器,建筑围护/屋上,门窗幕墙,停车/道闸,能源管理/BMS,その他"</formula1>
    </dataValidation>
    <dataValidation sqref="L5:L504" showDropDown="0" showInputMessage="0" showErrorMessage="0" allowBlank="0" type="list">
      <formula1>"稼働中,停止中,整備中,更新待ち,保管停止,廃棄"</formula1>
    </dataValidation>
    <dataValidation sqref="M5:M504" showDropDown="0" showInputMessage="0" showErrorMessage="0" allowBlank="0" type="list">
      <formula1>"A重要,B重要,C一般"</formula1>
    </dataValidation>
    <dataValidation sqref="P5:P504" showDropDown="0" showInputMessage="0" showErrorMessage="0" allowBlank="0" type="list">
      <formula1>"自社保全,外注,併用,メーカー保全,法定点検"</formula1>
    </dataValidation>
    <dataValidation sqref="T5:T504" showDropDown="0" showInputMessage="0" showErrorMessage="0" allowBlank="0" type="list">
      <formula1>"完備,一部不足,缺失,該当なし"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R504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20" customWidth="1" min="3" max="3"/>
    <col width="28" customWidth="1" min="4" max="4"/>
    <col width="16" customWidth="1" min="5" max="5"/>
    <col width="12" customWidth="1" min="6" max="6"/>
    <col width="12" customWidth="1" min="7" max="7"/>
    <col width="24" customWidth="1" min="8" max="8"/>
    <col width="28" customWidth="1" min="9" max="9"/>
    <col width="48" customWidth="1" min="10" max="10"/>
    <col width="32" customWidth="1" min="11" max="11"/>
    <col width="30" customWidth="1" min="12" max="12"/>
    <col width="24" customWidth="1" min="13" max="13"/>
    <col width="12" customWidth="1" min="14" max="14"/>
    <col width="28" customWidth="1" min="15" max="15"/>
    <col width="20" customWidth="1" min="16" max="16"/>
    <col width="28" customWidth="1" min="17" max="17"/>
    <col width="12" customWidth="1" min="18" max="18"/>
  </cols>
  <sheetData>
    <row r="1" ht="28" customHeight="1">
      <c r="A1" s="9" t="inlineStr">
        <is>
          <t>保全・修繕標準ライブラリ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</row>
    <row r="2" ht="32" customHeight="1">
      <c r="A2" s="17" t="inlineStr">
        <is>
          <t>按设备/系统沉淀标准化作业要求、可复制新增。標準ID可被年間計画引用、覆盖定期保全、故障緊急対応、法定点検、季节保障、改修対応等场景。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</row>
    <row r="4" ht="28" customHeight="1">
      <c r="A4" s="22" t="inlineStr">
        <is>
          <t>標準ID</t>
        </is>
      </c>
      <c r="B4" s="22" t="inlineStr">
        <is>
          <t>設備系統</t>
        </is>
      </c>
      <c r="C4" s="22" t="inlineStr">
        <is>
          <t>設備・部品</t>
        </is>
      </c>
      <c r="D4" s="22" t="inlineStr">
        <is>
          <t>保全・修繕項目</t>
        </is>
      </c>
      <c r="E4" s="22" t="inlineStr">
        <is>
          <t>業務場面</t>
        </is>
      </c>
      <c r="F4" s="22" t="inlineStr">
        <is>
          <t>周期区分</t>
        </is>
      </c>
      <c r="G4" s="22" t="inlineStr">
        <is>
          <t>周期間隔（日）</t>
        </is>
      </c>
      <c r="H4" s="22" t="inlineStr">
        <is>
          <t>起点条件</t>
        </is>
      </c>
      <c r="I4" s="22" t="inlineStr">
        <is>
          <t>作業前資料・許可</t>
        </is>
      </c>
      <c r="J4" s="22" t="inlineStr">
        <is>
          <t>主要点検・操作基準</t>
        </is>
      </c>
      <c r="K4" s="22" t="inlineStr">
        <is>
          <t>検収基準</t>
        </is>
      </c>
      <c r="L4" s="22" t="inlineStr">
        <is>
          <t>主要リスク</t>
        </is>
      </c>
      <c r="M4" s="22" t="inlineStr">
        <is>
          <t>PPE・工具</t>
        </is>
      </c>
      <c r="N4" s="22" t="inlineStr">
        <is>
          <t>停止要否</t>
        </is>
      </c>
      <c r="O4" s="22" t="inlineStr">
        <is>
          <t>記録・添付要件</t>
        </is>
      </c>
      <c r="P4" s="22" t="inlineStr">
        <is>
          <t>対象職種・資格</t>
        </is>
      </c>
      <c r="Q4" s="22" t="inlineStr">
        <is>
          <t>参照根拠</t>
        </is>
      </c>
      <c r="R4" s="22" t="inlineStr">
        <is>
          <t>有効（Y/N）</t>
        </is>
      </c>
    </row>
    <row r="5">
      <c r="A5" s="30" t="inlineStr">
        <is>
          <t>STD-HVAC-001</t>
        </is>
      </c>
      <c r="B5" s="30" t="inlineStr">
        <is>
          <t>暖通空调</t>
        </is>
      </c>
      <c r="C5" s="30" t="inlineStr">
        <is>
          <t>冷水机组</t>
        </is>
      </c>
      <c r="D5" s="30" t="inlineStr">
        <is>
          <t>运行状態与冷却/冷冻水参数检查</t>
        </is>
      </c>
      <c r="E5" s="30" t="inlineStr">
        <is>
          <t>定期保全</t>
        </is>
      </c>
      <c r="F5" s="30" t="inlineStr">
        <is>
          <t>毎月</t>
        </is>
      </c>
      <c r="G5" s="89" t="n">
        <v>30</v>
      </c>
      <c r="H5" s="30" t="inlineStr">
        <is>
          <t>制冷季/供冷运行</t>
        </is>
      </c>
      <c r="I5" s="30" t="inlineStr">
        <is>
          <t>運転記録、メーカー手順書、能耗数据</t>
        </is>
      </c>
      <c r="J5" s="30" t="inlineStr">
        <is>
          <t>检查異常振動/騒音、入口出口水温差、圧力、油量、電流、报警記録。清洁フィルター并确认バルブ状態</t>
        </is>
      </c>
      <c r="K5" s="30" t="inlineStr">
        <is>
          <t>参数在厂家允许范围内、なし異常警報、記録完備</t>
        </is>
      </c>
      <c r="L5" s="30" t="inlineStr">
        <is>
          <t>機械的傷害、感電、冷媒漏れ、高温・高圧</t>
        </is>
      </c>
      <c r="M5" s="30" t="inlineStr">
        <is>
          <t>絶縁手袋、保護メガネ、測温計、テスター</t>
        </is>
      </c>
      <c r="N5" s="30" t="inlineStr">
        <is>
          <t>必要時</t>
        </is>
      </c>
      <c r="O5" s="30" t="inlineStr">
        <is>
          <t>保全記録、运行スクリーンショット、异常写真</t>
        </is>
      </c>
      <c r="P5" s="30" t="inlineStr">
        <is>
          <t>暖通技工/厂家人员</t>
        </is>
      </c>
      <c r="Q5" s="30" t="inlineStr">
        <is>
          <t>メーカー手順書。社内運用保全規程</t>
        </is>
      </c>
      <c r="R5" s="30" t="inlineStr">
        <is>
          <t>Y</t>
        </is>
      </c>
    </row>
    <row r="6">
      <c r="A6" s="30" t="inlineStr">
        <is>
          <t>STD-HVAC-002</t>
        </is>
      </c>
      <c r="B6" s="30" t="inlineStr">
        <is>
          <t>暖通空调</t>
        </is>
      </c>
      <c r="C6" s="30" t="inlineStr">
        <is>
          <t>空调末端/新风机组</t>
        </is>
      </c>
      <c r="D6" s="30" t="inlineStr">
        <is>
          <t>过滤网、风机、皮带、ドレン盘检查清洁</t>
        </is>
      </c>
      <c r="E6" s="30" t="inlineStr">
        <is>
          <t>定期保全</t>
        </is>
      </c>
      <c r="F6" s="30" t="inlineStr">
        <is>
          <t>四半期ごと</t>
        </is>
      </c>
      <c r="G6" s="89" t="n">
        <v>90</v>
      </c>
      <c r="H6" s="30" t="inlineStr">
        <is>
          <t>季度保养/投诉增多</t>
        </is>
      </c>
      <c r="I6" s="30" t="inlineStr">
        <is>
          <t>作業許可、末端リスト</t>
        </is>
      </c>
      <c r="J6" s="30" t="inlineStr">
        <is>
          <t>清洗或更换过滤网、检查皮带张力、軸受騒音、ドレン排水、确认风阀与温度制御状態</t>
        </is>
      </c>
      <c r="K6" s="30" t="inlineStr">
        <is>
          <t>送风正常、なし漏水、なし异常騒音、卫生状態达标</t>
        </is>
      </c>
      <c r="L6" s="30" t="inlineStr">
        <is>
          <t>粉じん、回転部、登高、転倒</t>
        </is>
      </c>
      <c r="M6" s="30" t="inlineStr">
        <is>
          <t>防尘口罩、手套、梯具</t>
        </is>
      </c>
      <c r="N6" s="30" t="inlineStr">
        <is>
          <t>いいえ</t>
        </is>
      </c>
      <c r="O6" s="30" t="inlineStr">
        <is>
          <t>保养記録、前后写真</t>
        </is>
      </c>
      <c r="P6" s="30" t="inlineStr">
        <is>
          <t>暖通技工</t>
        </is>
      </c>
      <c r="Q6" s="30" t="inlineStr">
        <is>
          <t>社内運用保全規程。メーカー手順書</t>
        </is>
      </c>
      <c r="R6" s="30" t="inlineStr">
        <is>
          <t>Y</t>
        </is>
      </c>
    </row>
    <row r="7">
      <c r="A7" s="30" t="inlineStr">
        <is>
          <t>STD-WP-001</t>
        </is>
      </c>
      <c r="B7" s="30" t="inlineStr">
        <is>
          <t>给排水</t>
        </is>
      </c>
      <c r="C7" s="30" t="inlineStr">
        <is>
          <t>給水ポンプ/稳压泵</t>
        </is>
      </c>
      <c r="D7" s="30" t="inlineStr">
        <is>
          <t>水泵运行与备用切换测试</t>
        </is>
      </c>
      <c r="E7" s="30" t="inlineStr">
        <is>
          <t>定期保全</t>
        </is>
      </c>
      <c r="F7" s="30" t="inlineStr">
        <is>
          <t>毎月</t>
        </is>
      </c>
      <c r="G7" s="89" t="n">
        <v>30</v>
      </c>
      <c r="H7" s="30" t="inlineStr">
        <is>
          <t>月度保养</t>
        </is>
      </c>
      <c r="I7" s="30" t="inlineStr">
        <is>
          <t>泵房巡检表、バルブ状態图</t>
        </is>
      </c>
      <c r="J7" s="30" t="inlineStr">
        <is>
          <t>检查泵体、轴封、圧力、電流、控制柜、变频器。测试主备泵切换和遠隔・現地操作</t>
        </is>
      </c>
      <c r="K7" s="30" t="inlineStr">
        <is>
          <t>圧力稳定、なし漏水、主予備切替正常</t>
        </is>
      </c>
      <c r="L7" s="30" t="inlineStr">
        <is>
          <t>感電、回転部、濡れた滑り面、圧力水</t>
        </is>
      </c>
      <c r="M7" s="30" t="inlineStr">
        <is>
          <t>絶縁鞋、手套、テスター</t>
        </is>
      </c>
      <c r="N7" s="30" t="inlineStr">
        <is>
          <t>必要時</t>
        </is>
      </c>
      <c r="O7" s="30" t="inlineStr">
        <is>
          <t>試験記録、圧力データ、写真</t>
        </is>
      </c>
      <c r="P7" s="30" t="inlineStr">
        <is>
          <t>给排水技工</t>
        </is>
      </c>
      <c r="Q7" s="30" t="inlineStr">
        <is>
          <t>社内運用保全規程。メーカー手順書</t>
        </is>
      </c>
      <c r="R7" s="30" t="inlineStr">
        <is>
          <t>Y</t>
        </is>
      </c>
    </row>
    <row r="8">
      <c r="A8" s="30" t="inlineStr">
        <is>
          <t>STD-EL-001</t>
        </is>
      </c>
      <c r="B8" s="30" t="inlineStr">
        <is>
          <t>强电/配电</t>
        </is>
      </c>
      <c r="C8" s="30" t="inlineStr">
        <is>
          <t>低圧配電盤</t>
        </is>
      </c>
      <c r="D8" s="30" t="inlineStr">
        <is>
          <t>赤外線測温、紧固、絶縁与負荷检查</t>
        </is>
      </c>
      <c r="E8" s="30" t="inlineStr">
        <is>
          <t>特別点検</t>
        </is>
      </c>
      <c r="F8" s="30" t="inlineStr">
        <is>
          <t>半年ごと</t>
        </is>
      </c>
      <c r="G8" s="89" t="n">
        <v>180</v>
      </c>
      <c r="H8" s="30" t="inlineStr">
        <is>
          <t>半年度/高負荷季前</t>
        </is>
      </c>
      <c r="I8" s="30" t="inlineStr">
        <is>
          <t>停復電审批、単線結線図、上次検査報告</t>
        </is>
      </c>
      <c r="J8" s="30" t="inlineStr">
        <is>
          <t>检查母線/端子温升、スイッチ状態、負荷バランス、接地、絶縁。必要時紧固并清洁柜内</t>
        </is>
      </c>
      <c r="K8" s="30" t="inlineStr">
        <is>
          <t>なし异常温升、絶縁/接地满足要求、記録归档</t>
        </is>
      </c>
      <c r="L8" s="30" t="inlineStr">
        <is>
          <t>感電、アーク、停电影响</t>
        </is>
      </c>
      <c r="M8" s="30" t="inlineStr">
        <is>
          <t>絶縁手袋、フェイスシールド、红外热像仪、検電器</t>
        </is>
      </c>
      <c r="N8" s="30" t="inlineStr">
        <is>
          <t>はい</t>
        </is>
      </c>
      <c r="O8" s="30" t="inlineStr">
        <is>
          <t>検査報告、赤外線画像、停復電記録</t>
        </is>
      </c>
      <c r="P8" s="30" t="inlineStr">
        <is>
          <t>持证电工/检测机构</t>
        </is>
      </c>
      <c r="Q8" s="30" t="inlineStr">
        <is>
          <t>GB 55022-2021。企业电气安全制度</t>
        </is>
      </c>
      <c r="R8" s="30" t="inlineStr">
        <is>
          <t>Y</t>
        </is>
      </c>
    </row>
    <row r="9">
      <c r="A9" s="30" t="inlineStr">
        <is>
          <t>STD-EL-002</t>
        </is>
      </c>
      <c r="B9" s="30" t="inlineStr">
        <is>
          <t>强电/配电</t>
        </is>
      </c>
      <c r="C9" s="30" t="inlineStr">
        <is>
          <t>ディーゼル発電機</t>
        </is>
      </c>
      <c r="D9" s="30" t="inlineStr">
        <is>
          <t>起動、切换、油液与蓄電池检查</t>
        </is>
      </c>
      <c r="E9" s="30" t="inlineStr">
        <is>
          <t>定期保全</t>
        </is>
      </c>
      <c r="F9" s="30" t="inlineStr">
        <is>
          <t>毎月</t>
        </is>
      </c>
      <c r="G9" s="89" t="n">
        <v>30</v>
      </c>
      <c r="H9" s="30" t="inlineStr">
        <is>
          <t>月度保养/重要イベント前</t>
        </is>
      </c>
      <c r="I9" s="30" t="inlineStr">
        <is>
          <t>发电机手册、負荷リスト</t>
        </is>
      </c>
      <c r="J9" s="30" t="inlineStr">
        <is>
          <t>检查油量、水温、蓄電池电压、排気、起動、ATS状態。按制度进行空载或带载测试</t>
        </is>
      </c>
      <c r="K9" s="30" t="inlineStr">
        <is>
          <t>起動成功、电压/频率稳定、报警为零</t>
        </is>
      </c>
      <c r="L9" s="30" t="inlineStr">
        <is>
          <t>騒音、废气、回転部、感電</t>
        </is>
      </c>
      <c r="M9" s="30" t="inlineStr">
        <is>
          <t>耳栓、手套、テスター</t>
        </is>
      </c>
      <c r="N9" s="30" t="inlineStr">
        <is>
          <t>必要時</t>
        </is>
      </c>
      <c r="O9" s="30" t="inlineStr">
        <is>
          <t>试運転記録、电压/频率スクリーンショット</t>
        </is>
      </c>
      <c r="P9" s="30" t="inlineStr">
        <is>
          <t>电工/厂家人员</t>
        </is>
      </c>
      <c r="Q9" s="30" t="inlineStr">
        <is>
          <t>メーカー手順書。非常電源計画</t>
        </is>
      </c>
      <c r="R9" s="30" t="inlineStr">
        <is>
          <t>Y</t>
        </is>
      </c>
    </row>
    <row r="10">
      <c r="A10" s="30" t="inlineStr">
        <is>
          <t>STD-FP-001</t>
        </is>
      </c>
      <c r="B10" s="30" t="inlineStr">
        <is>
          <t>消防</t>
        </is>
      </c>
      <c r="C10" s="30" t="inlineStr">
        <is>
          <t>火災報知制御盤</t>
        </is>
      </c>
      <c r="D10" s="30" t="inlineStr">
        <is>
          <t>报警、故障、联动、予備電源检查</t>
        </is>
      </c>
      <c r="E10" s="30" t="inlineStr">
        <is>
          <t>定期保全</t>
        </is>
      </c>
      <c r="F10" s="30" t="inlineStr">
        <is>
          <t>毎月</t>
        </is>
      </c>
      <c r="G10" s="89" t="n">
        <v>30</v>
      </c>
      <c r="H10" s="30" t="inlineStr">
        <is>
          <t>月度消防保全</t>
        </is>
      </c>
      <c r="I10" s="30" t="inlineStr">
        <is>
          <t>消防竣工図、点リスト、上月記録</t>
        </is>
      </c>
      <c r="J10" s="30" t="inlineStr">
        <is>
          <t>检查主机自己診断、消音、リセット、故障/火災警報报警、打印、予備電源。核查一時無効化/故障点閉ループ</t>
        </is>
      </c>
      <c r="K10" s="30" t="inlineStr">
        <is>
          <t>功能正常、故障閉ループ、記録签字齐全</t>
        </is>
      </c>
      <c r="L10" s="30" t="inlineStr">
        <is>
          <t>誤作動、消防システム不全、带电作业</t>
        </is>
      </c>
      <c r="M10" s="30" t="inlineStr">
        <is>
          <t>絶縁工具、無線機</t>
        </is>
      </c>
      <c r="N10" s="30" t="inlineStr">
        <is>
          <t>いいえ</t>
        </is>
      </c>
      <c r="O10" s="30" t="inlineStr">
        <is>
          <t>原始記録、月次報告、故障一覧</t>
        </is>
      </c>
      <c r="P10" s="30" t="inlineStr">
        <is>
          <t>消防保全人员</t>
        </is>
      </c>
      <c r="Q10" s="30" t="inlineStr">
        <is>
          <t>DB32/T 4696-2024。GB 25201（按当地适用）</t>
        </is>
      </c>
      <c r="R10" s="30" t="inlineStr">
        <is>
          <t>Y</t>
        </is>
      </c>
    </row>
    <row r="11">
      <c r="A11" s="30" t="inlineStr">
        <is>
          <t>STD-FP-002</t>
        </is>
      </c>
      <c r="B11" s="30" t="inlineStr">
        <is>
          <t>消防</t>
        </is>
      </c>
      <c r="C11" s="30" t="inlineStr">
        <is>
          <t>消防水泵/喷淋泵</t>
        </is>
      </c>
      <c r="D11" s="30" t="inlineStr">
        <is>
          <t>启停、圧力、控制柜与連動試験</t>
        </is>
      </c>
      <c r="E11" s="30" t="inlineStr">
        <is>
          <t>定期保全</t>
        </is>
      </c>
      <c r="F11" s="30" t="inlineStr">
        <is>
          <t>毎月</t>
        </is>
      </c>
      <c r="G11" s="89" t="n">
        <v>30</v>
      </c>
      <c r="H11" s="30" t="inlineStr">
        <is>
          <t>月度消防保全/重要イベント前</t>
        </is>
      </c>
      <c r="I11" s="30" t="inlineStr">
        <is>
          <t>消防泵房図面、連動試験方案</t>
        </is>
      </c>
      <c r="J11" s="30" t="inlineStr">
        <is>
          <t>检查手/自動启停、圧力表、控制柜、バルブ、圧力安定装置。按计划进行連動試験</t>
        </is>
      </c>
      <c r="K11" s="30" t="inlineStr">
        <is>
          <t>泵起動正常、圧力满足要求、フィードバック信号正常</t>
        </is>
      </c>
      <c r="L11" s="30" t="inlineStr">
        <is>
          <t>水压、感電、误喷、停泵风险</t>
        </is>
      </c>
      <c r="M11" s="30" t="inlineStr">
        <is>
          <t>絶縁鞋、無線機、レンチ</t>
        </is>
      </c>
      <c r="N11" s="30" t="inlineStr">
        <is>
          <t>必要時</t>
        </is>
      </c>
      <c r="O11" s="30" t="inlineStr">
        <is>
          <t>試験記録、圧力写真、連動スクリーンショット</t>
        </is>
      </c>
      <c r="P11" s="30" t="inlineStr">
        <is>
          <t>消防保全人员</t>
        </is>
      </c>
      <c r="Q11" s="30" t="inlineStr">
        <is>
          <t>DB32/T 4696-2024。社内消防規程</t>
        </is>
      </c>
      <c r="R11" s="30" t="inlineStr">
        <is>
          <t>Y</t>
        </is>
      </c>
    </row>
    <row r="12">
      <c r="A12" s="30" t="inlineStr">
        <is>
          <t>STD-LF-001</t>
        </is>
      </c>
      <c r="B12" s="30" t="inlineStr">
        <is>
          <t>电梯/扶梯</t>
        </is>
      </c>
      <c r="C12" s="30" t="inlineStr">
        <is>
          <t>乗用エレベーター</t>
        </is>
      </c>
      <c r="D12" s="30" t="inlineStr">
        <is>
          <t>例行保全与安全回路/ドアシステム检查</t>
        </is>
      </c>
      <c r="E12" s="30" t="inlineStr">
        <is>
          <t>法定点検</t>
        </is>
      </c>
      <c r="F12" s="30" t="inlineStr">
        <is>
          <t>毎月</t>
        </is>
      </c>
      <c r="G12" s="89" t="n">
        <v>15</v>
      </c>
      <c r="H12" s="30" t="inlineStr">
        <is>
          <t>半月/周期保全</t>
        </is>
      </c>
      <c r="I12" s="30" t="inlineStr">
        <is>
          <t>电梯保全契約、设备参数、上次保全記録</t>
        </is>
      </c>
      <c r="J12" s="30" t="inlineStr">
        <is>
          <t>检查机房、ブレーキ、ドアロック、安全回路、かご报警/对讲、平层、ピット等。异常需书面告知使用単位</t>
        </is>
      </c>
      <c r="K12" s="30" t="inlineStr">
        <is>
          <t>保全記録签字、安全装置有効、问题閉ループ</t>
        </is>
      </c>
      <c r="L12" s="30" t="inlineStr">
        <is>
          <t>墜落、閉じ込め、挟まれ、带电</t>
        </is>
      </c>
      <c r="M12" s="30" t="inlineStr">
        <is>
          <t>ヘルメット、絶縁工具、仮囲い、無線機</t>
        </is>
      </c>
      <c r="N12" s="30" t="inlineStr">
        <is>
          <t>必要時</t>
        </is>
      </c>
      <c r="O12" s="30" t="inlineStr">
        <is>
          <t>保全記録、問題通知書、写真</t>
        </is>
      </c>
      <c r="P12" s="30" t="inlineStr">
        <is>
          <t>电梯保全資格人员</t>
        </is>
      </c>
      <c r="Q12" s="30" t="inlineStr">
        <is>
          <t>TSG T5002-2017。メーカー手順書</t>
        </is>
      </c>
      <c r="R12" s="30" t="inlineStr">
        <is>
          <t>Y</t>
        </is>
      </c>
    </row>
    <row r="13">
      <c r="A13" s="30" t="inlineStr">
        <is>
          <t>STD-BLD-001</t>
        </is>
      </c>
      <c r="B13" s="30" t="inlineStr">
        <is>
          <t>建筑围护/屋上</t>
        </is>
      </c>
      <c r="C13" s="30" t="inlineStr">
        <is>
          <t>屋上防水与排水</t>
        </is>
      </c>
      <c r="D13" s="30" t="inlineStr">
        <is>
          <t>雨季前后防水、排水、パラペット及附属设施检查</t>
        </is>
      </c>
      <c r="E13" s="30" t="inlineStr">
        <is>
          <t>季節対応</t>
        </is>
      </c>
      <c r="F13" s="30" t="inlineStr">
        <is>
          <t>半年ごと</t>
        </is>
      </c>
      <c r="G13" s="89" t="n">
        <v>180</v>
      </c>
      <c r="H13" s="30" t="inlineStr">
        <is>
          <t>雨季前/暴雨后</t>
        </is>
      </c>
      <c r="I13" s="30" t="inlineStr">
        <is>
          <t>屋上図面、历史漏水記録</t>
        </is>
      </c>
      <c r="J13" s="30" t="inlineStr">
        <is>
          <t>检查雨水口、樋、泛水、伸縮目地、パラペット、屋上设备基础。清理杂物并标记不具合点</t>
        </is>
      </c>
      <c r="K13" s="30" t="inlineStr">
        <is>
          <t>なし堵塞、なし明显漏水不具合、问题形成はい正票</t>
        </is>
      </c>
      <c r="L13" s="30" t="inlineStr">
        <is>
          <t>高所墜落、転倒、雷雨</t>
        </is>
      </c>
      <c r="M13" s="30" t="inlineStr">
        <is>
          <t>ヘルメット、滑り止め靴、安全ロープ</t>
        </is>
      </c>
      <c r="N13" s="30" t="inlineStr">
        <is>
          <t>いいえ</t>
        </is>
      </c>
      <c r="O13" s="30" t="inlineStr">
        <is>
          <t>巡检表、不具合写真、はい正票</t>
        </is>
      </c>
      <c r="P13" s="30" t="inlineStr">
        <is>
          <t>土建/综合维修人员</t>
        </is>
      </c>
      <c r="Q13" s="30" t="inlineStr">
        <is>
          <t>GB 55022-2021。社内水害対策規程</t>
        </is>
      </c>
      <c r="R13" s="30" t="inlineStr">
        <is>
          <t>Y</t>
        </is>
      </c>
    </row>
    <row r="14">
      <c r="A14" s="30" t="inlineStr">
        <is>
          <t>STD-BMS-001</t>
        </is>
      </c>
      <c r="B14" s="30" t="inlineStr">
        <is>
          <t>能源管理/BMS</t>
        </is>
      </c>
      <c r="C14" s="30" t="inlineStr">
        <is>
          <t>楼宇自控系统</t>
        </is>
      </c>
      <c r="D14" s="30" t="inlineStr">
        <is>
          <t>点位状態、报警、备份与时钟校验</t>
        </is>
      </c>
      <c r="E14" s="30" t="inlineStr">
        <is>
          <t>定期保全</t>
        </is>
      </c>
      <c r="F14" s="30" t="inlineStr">
        <is>
          <t>四半期ごと</t>
        </is>
      </c>
      <c r="G14" s="89" t="n">
        <v>90</v>
      </c>
      <c r="H14" s="30" t="inlineStr">
        <is>
          <t>季度保养/系统升级前</t>
        </is>
      </c>
      <c r="I14" s="30" t="inlineStr">
        <is>
          <t>系统账号、点表、备份策略</t>
        </is>
      </c>
      <c r="J14" s="30" t="inlineStr">
        <is>
          <t>检查服务器、控制器通讯、关键点位趋势、报警閉ループ、データバックアップ、時刻同期和権限</t>
        </is>
      </c>
      <c r="K14" s="30" t="inlineStr">
        <is>
          <t>关键点位在线、备份成功、报警閉ループ</t>
        </is>
      </c>
      <c r="L14" s="30" t="inlineStr">
        <is>
          <t>误操作、数据丢失、网络安全</t>
        </is>
      </c>
      <c r="M14" s="30" t="inlineStr">
        <is>
          <t>笔记本、账号授权、备份介质</t>
        </is>
      </c>
      <c r="N14" s="30" t="inlineStr">
        <is>
          <t>いいえ</t>
        </is>
      </c>
      <c r="O14" s="30" t="inlineStr">
        <is>
          <t>巡检記録、备份記録、报警リスト</t>
        </is>
      </c>
      <c r="P14" s="30" t="inlineStr">
        <is>
          <t>弱电/BMS工程师</t>
        </is>
      </c>
      <c r="Q14" s="30" t="inlineStr">
        <is>
          <t>メーカー手順書。社内情報セキュリティ規程</t>
        </is>
      </c>
      <c r="R14" s="30" t="inlineStr">
        <is>
          <t>Y</t>
        </is>
      </c>
    </row>
    <row r="15">
      <c r="A15" s="30" t="inlineStr">
        <is>
          <t>STD-GEN-001</t>
        </is>
      </c>
      <c r="B15" s="30" t="inlineStr">
        <is>
          <t>その他</t>
        </is>
      </c>
      <c r="C15" s="30" t="inlineStr">
        <is>
          <t>保全移交/接管</t>
        </is>
      </c>
      <c r="D15" s="30" t="inlineStr">
        <is>
          <t>資料収集、現地確認、台帳初期化</t>
        </is>
      </c>
      <c r="E15" s="30" t="inlineStr">
        <is>
          <t>検収引渡し</t>
        </is>
      </c>
      <c r="F15" s="30" t="inlineStr">
        <is>
          <t>特別</t>
        </is>
      </c>
      <c r="G15" s="89" t="n">
        <v>0</v>
      </c>
      <c r="H15" s="30" t="inlineStr">
        <is>
          <t>新项目接管/契約变更</t>
        </is>
      </c>
      <c r="I15" s="30" t="inlineStr">
        <is>
          <t>竣工图、验收资料、历次检查/维修/改造記録</t>
        </is>
      </c>
      <c r="J15" s="30" t="inlineStr">
        <is>
          <t>收集建筑、结构、设施设备资料。现场核实设备仕様・型式、数量、位置、状態和責任範囲</t>
        </is>
      </c>
      <c r="K15" s="30" t="inlineStr">
        <is>
          <t>台账完備、资料不足資料リスト和はい正计划明确</t>
        </is>
      </c>
      <c r="L15" s="30" t="inlineStr">
        <is>
          <t>資料不足、責任範囲不清</t>
        </is>
      </c>
      <c r="M15" s="30" t="inlineStr">
        <is>
          <t>カメラ、ラベル、リスト</t>
        </is>
      </c>
      <c r="N15" s="30" t="inlineStr">
        <is>
          <t>いいえ</t>
        </is>
      </c>
      <c r="O15" s="30" t="inlineStr">
        <is>
          <t>現況集計表、資料引渡し一覧、不足資料リスト</t>
        </is>
      </c>
      <c r="P15" s="30" t="inlineStr">
        <is>
          <t>项目担当者/工程主管</t>
        </is>
      </c>
      <c r="Q15" s="30" t="inlineStr">
        <is>
          <t>GB 55022-2021；DB32/T 4696-2024</t>
        </is>
      </c>
      <c r="R15" s="30" t="inlineStr">
        <is>
          <t>Y</t>
        </is>
      </c>
    </row>
    <row r="16">
      <c r="A16" s="30" t="inlineStr">
        <is>
          <t>STD-HR-001</t>
        </is>
      </c>
      <c r="B16" s="30" t="inlineStr">
        <is>
          <t>强电/配电</t>
        </is>
      </c>
      <c r="C16" s="30" t="inlineStr">
        <is>
          <t>带电/停电修繕</t>
        </is>
      </c>
      <c r="D16" s="30" t="inlineStr">
        <is>
          <t>作业许可、隔离上锁挂牌与検電</t>
        </is>
      </c>
      <c r="E16" s="30" t="inlineStr">
        <is>
          <t>高リスク作業</t>
        </is>
      </c>
      <c r="F16" s="30" t="inlineStr">
        <is>
          <t>必要時</t>
        </is>
      </c>
      <c r="G16" s="89" t="n">
        <v>0</v>
      </c>
      <c r="H16" s="30" t="inlineStr">
        <is>
          <t>涉及电气隔离/停復電</t>
        </is>
      </c>
      <c r="I16" s="30" t="inlineStr">
        <is>
          <t>作業許可、停復電审批、単線結線図、JSA</t>
        </is>
      </c>
      <c r="J16" s="30" t="inlineStr">
        <is>
          <t>执行停电、検電、接地、ロックアウト・タグアウト。设置監視者和警戒区。复电前确认人員退避和工具点検</t>
        </is>
      </c>
      <c r="K16" s="30" t="inlineStr">
        <is>
          <t>なし誤送電、なし人员伤害、記録完備</t>
        </is>
      </c>
      <c r="L16" s="30" t="inlineStr">
        <is>
          <t>感電、アーク、誤送電</t>
        </is>
      </c>
      <c r="M16" s="30" t="inlineStr">
        <is>
          <t>絶縁手袋、フェイスシールド、検電器、ロック具</t>
        </is>
      </c>
      <c r="N16" s="30" t="inlineStr">
        <is>
          <t>はい</t>
        </is>
      </c>
      <c r="O16" s="30" t="inlineStr">
        <is>
          <t>作業許可、JSA、停復電記録、写真</t>
        </is>
      </c>
      <c r="P16" s="30" t="inlineStr">
        <is>
          <t>持证电工/監視者</t>
        </is>
      </c>
      <c r="Q16" s="30" t="inlineStr">
        <is>
          <t>企业EHS制度。関連電気安全基準</t>
        </is>
      </c>
      <c r="R16" s="30" t="inlineStr">
        <is>
          <t>Y</t>
        </is>
      </c>
    </row>
    <row r="17">
      <c r="A17" s="30" t="inlineStr">
        <is>
          <t>STD-EM-001</t>
        </is>
      </c>
      <c r="B17" s="30" t="inlineStr">
        <is>
          <t>给排水</t>
        </is>
      </c>
      <c r="C17" s="30" t="inlineStr">
        <is>
          <t>管道/バルブ爆裂</t>
        </is>
      </c>
      <c r="D17" s="30" t="inlineStr">
        <is>
          <t>緊急止水、仮排水与修复</t>
        </is>
      </c>
      <c r="E17" s="30" t="inlineStr">
        <is>
          <t>緊急対応</t>
        </is>
      </c>
      <c r="F17" s="30" t="inlineStr">
        <is>
          <t>故障起点</t>
        </is>
      </c>
      <c r="G17" s="89" t="n">
        <v>0</v>
      </c>
      <c r="H17" s="30" t="inlineStr">
        <is>
          <t>爆管/漏水/水浸报警</t>
        </is>
      </c>
      <c r="I17" s="30" t="inlineStr">
        <is>
          <t>应急预案、弁配置図、担当者連絡先一覧</t>
        </is>
      </c>
      <c r="J17" s="30" t="inlineStr">
        <is>
          <t>确认影響範囲、关闭相应バルブ、设置警戒和排水。保护電気設備。緊急修理后恢复并振り返り</t>
        </is>
      </c>
      <c r="K17" s="30" t="inlineStr">
        <is>
          <t>滞水清除、设备恢复、损失和原因記録</t>
        </is>
      </c>
      <c r="L17" s="30" t="inlineStr">
        <is>
          <t>転倒、感電、二次水損</t>
        </is>
      </c>
      <c r="M17" s="30" t="inlineStr">
        <is>
          <t>長靴、手套、排水ポンプ、警戒テープ</t>
        </is>
      </c>
      <c r="N17" s="30" t="inlineStr">
        <is>
          <t>必要時</t>
        </is>
      </c>
      <c r="O17" s="30" t="inlineStr">
        <is>
          <t>应急記録、写真、振り返り報告書</t>
        </is>
      </c>
      <c r="P17" s="30" t="inlineStr">
        <is>
          <t>值班工程师/给排水技工</t>
        </is>
      </c>
      <c r="Q17" s="30" t="inlineStr">
        <is>
          <t>社内緊急時計画。项目弁配置図</t>
        </is>
      </c>
      <c r="R17" s="30" t="inlineStr">
        <is>
          <t>Y</t>
        </is>
      </c>
    </row>
    <row r="18">
      <c r="A18" s="30" t="n"/>
      <c r="B18" s="30" t="n"/>
      <c r="C18" s="30" t="n"/>
      <c r="D18" s="30" t="n"/>
      <c r="E18" s="30" t="n"/>
      <c r="F18" s="30" t="n"/>
      <c r="G18" s="89" t="n"/>
      <c r="H18" s="30" t="n"/>
      <c r="I18" s="30" t="n"/>
      <c r="J18" s="30" t="n"/>
      <c r="K18" s="30" t="n"/>
      <c r="L18" s="30" t="n"/>
      <c r="M18" s="30" t="n"/>
      <c r="N18" s="30" t="n"/>
      <c r="O18" s="30" t="n"/>
      <c r="P18" s="30" t="n"/>
      <c r="Q18" s="30" t="n"/>
      <c r="R18" s="30" t="n"/>
    </row>
    <row r="19">
      <c r="A19" s="30" t="n"/>
      <c r="B19" s="30" t="n"/>
      <c r="C19" s="30" t="n"/>
      <c r="D19" s="30" t="n"/>
      <c r="E19" s="30" t="n"/>
      <c r="F19" s="30" t="n"/>
      <c r="G19" s="89" t="n"/>
      <c r="H19" s="30" t="n"/>
      <c r="I19" s="30" t="n"/>
      <c r="J19" s="30" t="n"/>
      <c r="K19" s="30" t="n"/>
      <c r="L19" s="30" t="n"/>
      <c r="M19" s="30" t="n"/>
      <c r="N19" s="30" t="n"/>
      <c r="O19" s="30" t="n"/>
      <c r="P19" s="30" t="n"/>
      <c r="Q19" s="30" t="n"/>
      <c r="R19" s="30" t="n"/>
    </row>
    <row r="20">
      <c r="A20" s="30" t="n"/>
      <c r="B20" s="30" t="n"/>
      <c r="C20" s="30" t="n"/>
      <c r="D20" s="30" t="n"/>
      <c r="E20" s="30" t="n"/>
      <c r="F20" s="30" t="n"/>
      <c r="G20" s="89" t="n"/>
      <c r="H20" s="30" t="n"/>
      <c r="I20" s="30" t="n"/>
      <c r="J20" s="30" t="n"/>
      <c r="K20" s="30" t="n"/>
      <c r="L20" s="30" t="n"/>
      <c r="M20" s="30" t="n"/>
      <c r="N20" s="30" t="n"/>
      <c r="O20" s="30" t="n"/>
      <c r="P20" s="30" t="n"/>
      <c r="Q20" s="30" t="n"/>
      <c r="R20" s="30" t="n"/>
    </row>
    <row r="21">
      <c r="A21" s="30" t="n"/>
      <c r="B21" s="30" t="n"/>
      <c r="C21" s="30" t="n"/>
      <c r="D21" s="30" t="n"/>
      <c r="E21" s="30" t="n"/>
      <c r="F21" s="30" t="n"/>
      <c r="G21" s="89" t="n"/>
      <c r="H21" s="30" t="n"/>
      <c r="I21" s="30" t="n"/>
      <c r="J21" s="30" t="n"/>
      <c r="K21" s="30" t="n"/>
      <c r="L21" s="30" t="n"/>
      <c r="M21" s="30" t="n"/>
      <c r="N21" s="30" t="n"/>
      <c r="O21" s="30" t="n"/>
      <c r="P21" s="30" t="n"/>
      <c r="Q21" s="30" t="n"/>
      <c r="R21" s="30" t="n"/>
    </row>
    <row r="22">
      <c r="A22" s="30" t="n"/>
      <c r="B22" s="30" t="n"/>
      <c r="C22" s="30" t="n"/>
      <c r="D22" s="30" t="n"/>
      <c r="E22" s="30" t="n"/>
      <c r="F22" s="30" t="n"/>
      <c r="G22" s="89" t="n"/>
      <c r="H22" s="30" t="n"/>
      <c r="I22" s="30" t="n"/>
      <c r="J22" s="30" t="n"/>
      <c r="K22" s="30" t="n"/>
      <c r="L22" s="30" t="n"/>
      <c r="M22" s="30" t="n"/>
      <c r="N22" s="30" t="n"/>
      <c r="O22" s="30" t="n"/>
      <c r="P22" s="30" t="n"/>
      <c r="Q22" s="30" t="n"/>
      <c r="R22" s="30" t="n"/>
    </row>
    <row r="23">
      <c r="A23" s="30" t="n"/>
      <c r="B23" s="30" t="n"/>
      <c r="C23" s="30" t="n"/>
      <c r="D23" s="30" t="n"/>
      <c r="E23" s="30" t="n"/>
      <c r="F23" s="30" t="n"/>
      <c r="G23" s="89" t="n"/>
      <c r="H23" s="30" t="n"/>
      <c r="I23" s="30" t="n"/>
      <c r="J23" s="30" t="n"/>
      <c r="K23" s="30" t="n"/>
      <c r="L23" s="30" t="n"/>
      <c r="M23" s="30" t="n"/>
      <c r="N23" s="30" t="n"/>
      <c r="O23" s="30" t="n"/>
      <c r="P23" s="30" t="n"/>
      <c r="Q23" s="30" t="n"/>
      <c r="R23" s="30" t="n"/>
    </row>
    <row r="24">
      <c r="A24" s="30" t="n"/>
      <c r="B24" s="30" t="n"/>
      <c r="C24" s="30" t="n"/>
      <c r="D24" s="30" t="n"/>
      <c r="E24" s="30" t="n"/>
      <c r="F24" s="30" t="n"/>
      <c r="G24" s="89" t="n"/>
      <c r="H24" s="30" t="n"/>
      <c r="I24" s="30" t="n"/>
      <c r="J24" s="30" t="n"/>
      <c r="K24" s="30" t="n"/>
      <c r="L24" s="30" t="n"/>
      <c r="M24" s="30" t="n"/>
      <c r="N24" s="30" t="n"/>
      <c r="O24" s="30" t="n"/>
      <c r="P24" s="30" t="n"/>
      <c r="Q24" s="30" t="n"/>
      <c r="R24" s="30" t="n"/>
    </row>
    <row r="25">
      <c r="A25" s="30" t="n"/>
      <c r="B25" s="30" t="n"/>
      <c r="C25" s="30" t="n"/>
      <c r="D25" s="30" t="n"/>
      <c r="E25" s="30" t="n"/>
      <c r="F25" s="30" t="n"/>
      <c r="G25" s="89" t="n"/>
      <c r="H25" s="30" t="n"/>
      <c r="I25" s="30" t="n"/>
      <c r="J25" s="30" t="n"/>
      <c r="K25" s="30" t="n"/>
      <c r="L25" s="30" t="n"/>
      <c r="M25" s="30" t="n"/>
      <c r="N25" s="30" t="n"/>
      <c r="O25" s="30" t="n"/>
      <c r="P25" s="30" t="n"/>
      <c r="Q25" s="30" t="n"/>
      <c r="R25" s="30" t="n"/>
    </row>
    <row r="26">
      <c r="A26" s="30" t="n"/>
      <c r="B26" s="30" t="n"/>
      <c r="C26" s="30" t="n"/>
      <c r="D26" s="30" t="n"/>
      <c r="E26" s="30" t="n"/>
      <c r="F26" s="30" t="n"/>
      <c r="G26" s="89" t="n"/>
      <c r="H26" s="30" t="n"/>
      <c r="I26" s="30" t="n"/>
      <c r="J26" s="30" t="n"/>
      <c r="K26" s="30" t="n"/>
      <c r="L26" s="30" t="n"/>
      <c r="M26" s="30" t="n"/>
      <c r="N26" s="30" t="n"/>
      <c r="O26" s="30" t="n"/>
      <c r="P26" s="30" t="n"/>
      <c r="Q26" s="30" t="n"/>
      <c r="R26" s="30" t="n"/>
    </row>
    <row r="27">
      <c r="A27" s="30" t="n"/>
      <c r="B27" s="30" t="n"/>
      <c r="C27" s="30" t="n"/>
      <c r="D27" s="30" t="n"/>
      <c r="E27" s="30" t="n"/>
      <c r="F27" s="30" t="n"/>
      <c r="G27" s="89" t="n"/>
      <c r="H27" s="30" t="n"/>
      <c r="I27" s="30" t="n"/>
      <c r="J27" s="30" t="n"/>
      <c r="K27" s="30" t="n"/>
      <c r="L27" s="30" t="n"/>
      <c r="M27" s="30" t="n"/>
      <c r="N27" s="30" t="n"/>
      <c r="O27" s="30" t="n"/>
      <c r="P27" s="30" t="n"/>
      <c r="Q27" s="30" t="n"/>
      <c r="R27" s="30" t="n"/>
    </row>
    <row r="28">
      <c r="A28" s="30" t="n"/>
      <c r="B28" s="30" t="n"/>
      <c r="C28" s="30" t="n"/>
      <c r="D28" s="30" t="n"/>
      <c r="E28" s="30" t="n"/>
      <c r="F28" s="30" t="n"/>
      <c r="G28" s="89" t="n"/>
      <c r="H28" s="30" t="n"/>
      <c r="I28" s="30" t="n"/>
      <c r="J28" s="30" t="n"/>
      <c r="K28" s="30" t="n"/>
      <c r="L28" s="30" t="n"/>
      <c r="M28" s="30" t="n"/>
      <c r="N28" s="30" t="n"/>
      <c r="O28" s="30" t="n"/>
      <c r="P28" s="30" t="n"/>
      <c r="Q28" s="30" t="n"/>
      <c r="R28" s="30" t="n"/>
    </row>
    <row r="29">
      <c r="A29" s="30" t="n"/>
      <c r="B29" s="30" t="n"/>
      <c r="C29" s="30" t="n"/>
      <c r="D29" s="30" t="n"/>
      <c r="E29" s="30" t="n"/>
      <c r="F29" s="30" t="n"/>
      <c r="G29" s="89" t="n"/>
      <c r="H29" s="30" t="n"/>
      <c r="I29" s="30" t="n"/>
      <c r="J29" s="30" t="n"/>
      <c r="K29" s="30" t="n"/>
      <c r="L29" s="30" t="n"/>
      <c r="M29" s="30" t="n"/>
      <c r="N29" s="30" t="n"/>
      <c r="O29" s="30" t="n"/>
      <c r="P29" s="30" t="n"/>
      <c r="Q29" s="30" t="n"/>
      <c r="R29" s="30" t="n"/>
    </row>
    <row r="30">
      <c r="A30" s="30" t="n"/>
      <c r="B30" s="30" t="n"/>
      <c r="C30" s="30" t="n"/>
      <c r="D30" s="30" t="n"/>
      <c r="E30" s="30" t="n"/>
      <c r="F30" s="30" t="n"/>
      <c r="G30" s="89" t="n"/>
      <c r="H30" s="30" t="n"/>
      <c r="I30" s="30" t="n"/>
      <c r="J30" s="30" t="n"/>
      <c r="K30" s="30" t="n"/>
      <c r="L30" s="30" t="n"/>
      <c r="M30" s="30" t="n"/>
      <c r="N30" s="30" t="n"/>
      <c r="O30" s="30" t="n"/>
      <c r="P30" s="30" t="n"/>
      <c r="Q30" s="30" t="n"/>
      <c r="R30" s="30" t="n"/>
    </row>
    <row r="31">
      <c r="A31" s="30" t="n"/>
      <c r="B31" s="30" t="n"/>
      <c r="C31" s="30" t="n"/>
      <c r="D31" s="30" t="n"/>
      <c r="E31" s="30" t="n"/>
      <c r="F31" s="30" t="n"/>
      <c r="G31" s="89" t="n"/>
      <c r="H31" s="30" t="n"/>
      <c r="I31" s="30" t="n"/>
      <c r="J31" s="30" t="n"/>
      <c r="K31" s="30" t="n"/>
      <c r="L31" s="30" t="n"/>
      <c r="M31" s="30" t="n"/>
      <c r="N31" s="30" t="n"/>
      <c r="O31" s="30" t="n"/>
      <c r="P31" s="30" t="n"/>
      <c r="Q31" s="30" t="n"/>
      <c r="R31" s="30" t="n"/>
    </row>
    <row r="32">
      <c r="A32" s="30" t="n"/>
      <c r="B32" s="30" t="n"/>
      <c r="C32" s="30" t="n"/>
      <c r="D32" s="30" t="n"/>
      <c r="E32" s="30" t="n"/>
      <c r="F32" s="30" t="n"/>
      <c r="G32" s="89" t="n"/>
      <c r="H32" s="30" t="n"/>
      <c r="I32" s="30" t="n"/>
      <c r="J32" s="30" t="n"/>
      <c r="K32" s="30" t="n"/>
      <c r="L32" s="30" t="n"/>
      <c r="M32" s="30" t="n"/>
      <c r="N32" s="30" t="n"/>
      <c r="O32" s="30" t="n"/>
      <c r="P32" s="30" t="n"/>
      <c r="Q32" s="30" t="n"/>
      <c r="R32" s="30" t="n"/>
    </row>
    <row r="33">
      <c r="A33" s="30" t="n"/>
      <c r="B33" s="30" t="n"/>
      <c r="C33" s="30" t="n"/>
      <c r="D33" s="30" t="n"/>
      <c r="E33" s="30" t="n"/>
      <c r="F33" s="30" t="n"/>
      <c r="G33" s="89" t="n"/>
      <c r="H33" s="30" t="n"/>
      <c r="I33" s="30" t="n"/>
      <c r="J33" s="30" t="n"/>
      <c r="K33" s="30" t="n"/>
      <c r="L33" s="30" t="n"/>
      <c r="M33" s="30" t="n"/>
      <c r="N33" s="30" t="n"/>
      <c r="O33" s="30" t="n"/>
      <c r="P33" s="30" t="n"/>
      <c r="Q33" s="30" t="n"/>
      <c r="R33" s="30" t="n"/>
    </row>
    <row r="34">
      <c r="A34" s="30" t="n"/>
      <c r="B34" s="30" t="n"/>
      <c r="C34" s="30" t="n"/>
      <c r="D34" s="30" t="n"/>
      <c r="E34" s="30" t="n"/>
      <c r="F34" s="30" t="n"/>
      <c r="G34" s="89" t="n"/>
      <c r="H34" s="30" t="n"/>
      <c r="I34" s="30" t="n"/>
      <c r="J34" s="30" t="n"/>
      <c r="K34" s="30" t="n"/>
      <c r="L34" s="30" t="n"/>
      <c r="M34" s="30" t="n"/>
      <c r="N34" s="30" t="n"/>
      <c r="O34" s="30" t="n"/>
      <c r="P34" s="30" t="n"/>
      <c r="Q34" s="30" t="n"/>
      <c r="R34" s="30" t="n"/>
    </row>
    <row r="35">
      <c r="A35" s="30" t="n"/>
      <c r="B35" s="30" t="n"/>
      <c r="C35" s="30" t="n"/>
      <c r="D35" s="30" t="n"/>
      <c r="E35" s="30" t="n"/>
      <c r="F35" s="30" t="n"/>
      <c r="G35" s="89" t="n"/>
      <c r="H35" s="30" t="n"/>
      <c r="I35" s="30" t="n"/>
      <c r="J35" s="30" t="n"/>
      <c r="K35" s="30" t="n"/>
      <c r="L35" s="30" t="n"/>
      <c r="M35" s="30" t="n"/>
      <c r="N35" s="30" t="n"/>
      <c r="O35" s="30" t="n"/>
      <c r="P35" s="30" t="n"/>
      <c r="Q35" s="30" t="n"/>
      <c r="R35" s="30" t="n"/>
    </row>
    <row r="36">
      <c r="A36" s="30" t="n"/>
      <c r="B36" s="30" t="n"/>
      <c r="C36" s="30" t="n"/>
      <c r="D36" s="30" t="n"/>
      <c r="E36" s="30" t="n"/>
      <c r="F36" s="30" t="n"/>
      <c r="G36" s="89" t="n"/>
      <c r="H36" s="30" t="n"/>
      <c r="I36" s="30" t="n"/>
      <c r="J36" s="30" t="n"/>
      <c r="K36" s="30" t="n"/>
      <c r="L36" s="30" t="n"/>
      <c r="M36" s="30" t="n"/>
      <c r="N36" s="30" t="n"/>
      <c r="O36" s="30" t="n"/>
      <c r="P36" s="30" t="n"/>
      <c r="Q36" s="30" t="n"/>
      <c r="R36" s="30" t="n"/>
    </row>
    <row r="37">
      <c r="A37" s="30" t="n"/>
      <c r="B37" s="30" t="n"/>
      <c r="C37" s="30" t="n"/>
      <c r="D37" s="30" t="n"/>
      <c r="E37" s="30" t="n"/>
      <c r="F37" s="30" t="n"/>
      <c r="G37" s="89" t="n"/>
      <c r="H37" s="30" t="n"/>
      <c r="I37" s="30" t="n"/>
      <c r="J37" s="30" t="n"/>
      <c r="K37" s="30" t="n"/>
      <c r="L37" s="30" t="n"/>
      <c r="M37" s="30" t="n"/>
      <c r="N37" s="30" t="n"/>
      <c r="O37" s="30" t="n"/>
      <c r="P37" s="30" t="n"/>
      <c r="Q37" s="30" t="n"/>
      <c r="R37" s="30" t="n"/>
    </row>
    <row r="38">
      <c r="A38" s="30" t="n"/>
      <c r="B38" s="30" t="n"/>
      <c r="C38" s="30" t="n"/>
      <c r="D38" s="30" t="n"/>
      <c r="E38" s="30" t="n"/>
      <c r="F38" s="30" t="n"/>
      <c r="G38" s="89" t="n"/>
      <c r="H38" s="30" t="n"/>
      <c r="I38" s="30" t="n"/>
      <c r="J38" s="30" t="n"/>
      <c r="K38" s="30" t="n"/>
      <c r="L38" s="30" t="n"/>
      <c r="M38" s="30" t="n"/>
      <c r="N38" s="30" t="n"/>
      <c r="O38" s="30" t="n"/>
      <c r="P38" s="30" t="n"/>
      <c r="Q38" s="30" t="n"/>
      <c r="R38" s="30" t="n"/>
    </row>
    <row r="39">
      <c r="A39" s="30" t="n"/>
      <c r="B39" s="30" t="n"/>
      <c r="C39" s="30" t="n"/>
      <c r="D39" s="30" t="n"/>
      <c r="E39" s="30" t="n"/>
      <c r="F39" s="30" t="n"/>
      <c r="G39" s="89" t="n"/>
      <c r="H39" s="30" t="n"/>
      <c r="I39" s="30" t="n"/>
      <c r="J39" s="30" t="n"/>
      <c r="K39" s="30" t="n"/>
      <c r="L39" s="30" t="n"/>
      <c r="M39" s="30" t="n"/>
      <c r="N39" s="30" t="n"/>
      <c r="O39" s="30" t="n"/>
      <c r="P39" s="30" t="n"/>
      <c r="Q39" s="30" t="n"/>
      <c r="R39" s="30" t="n"/>
    </row>
    <row r="40">
      <c r="A40" s="30" t="n"/>
      <c r="B40" s="30" t="n"/>
      <c r="C40" s="30" t="n"/>
      <c r="D40" s="30" t="n"/>
      <c r="E40" s="30" t="n"/>
      <c r="F40" s="30" t="n"/>
      <c r="G40" s="89" t="n"/>
      <c r="H40" s="30" t="n"/>
      <c r="I40" s="30" t="n"/>
      <c r="J40" s="30" t="n"/>
      <c r="K40" s="30" t="n"/>
      <c r="L40" s="30" t="n"/>
      <c r="M40" s="30" t="n"/>
      <c r="N40" s="30" t="n"/>
      <c r="O40" s="30" t="n"/>
      <c r="P40" s="30" t="n"/>
      <c r="Q40" s="30" t="n"/>
      <c r="R40" s="30" t="n"/>
    </row>
    <row r="41">
      <c r="A41" s="30" t="n"/>
      <c r="B41" s="30" t="n"/>
      <c r="C41" s="30" t="n"/>
      <c r="D41" s="30" t="n"/>
      <c r="E41" s="30" t="n"/>
      <c r="F41" s="30" t="n"/>
      <c r="G41" s="89" t="n"/>
      <c r="H41" s="30" t="n"/>
      <c r="I41" s="30" t="n"/>
      <c r="J41" s="30" t="n"/>
      <c r="K41" s="30" t="n"/>
      <c r="L41" s="30" t="n"/>
      <c r="M41" s="30" t="n"/>
      <c r="N41" s="30" t="n"/>
      <c r="O41" s="30" t="n"/>
      <c r="P41" s="30" t="n"/>
      <c r="Q41" s="30" t="n"/>
      <c r="R41" s="30" t="n"/>
    </row>
    <row r="42">
      <c r="A42" s="30" t="n"/>
      <c r="B42" s="30" t="n"/>
      <c r="C42" s="30" t="n"/>
      <c r="D42" s="30" t="n"/>
      <c r="E42" s="30" t="n"/>
      <c r="F42" s="30" t="n"/>
      <c r="G42" s="89" t="n"/>
      <c r="H42" s="30" t="n"/>
      <c r="I42" s="30" t="n"/>
      <c r="J42" s="30" t="n"/>
      <c r="K42" s="30" t="n"/>
      <c r="L42" s="30" t="n"/>
      <c r="M42" s="30" t="n"/>
      <c r="N42" s="30" t="n"/>
      <c r="O42" s="30" t="n"/>
      <c r="P42" s="30" t="n"/>
      <c r="Q42" s="30" t="n"/>
      <c r="R42" s="30" t="n"/>
    </row>
    <row r="43">
      <c r="A43" s="30" t="n"/>
      <c r="B43" s="30" t="n"/>
      <c r="C43" s="30" t="n"/>
      <c r="D43" s="30" t="n"/>
      <c r="E43" s="30" t="n"/>
      <c r="F43" s="30" t="n"/>
      <c r="G43" s="89" t="n"/>
      <c r="H43" s="30" t="n"/>
      <c r="I43" s="30" t="n"/>
      <c r="J43" s="30" t="n"/>
      <c r="K43" s="30" t="n"/>
      <c r="L43" s="30" t="n"/>
      <c r="M43" s="30" t="n"/>
      <c r="N43" s="30" t="n"/>
      <c r="O43" s="30" t="n"/>
      <c r="P43" s="30" t="n"/>
      <c r="Q43" s="30" t="n"/>
      <c r="R43" s="30" t="n"/>
    </row>
    <row r="44">
      <c r="A44" s="30" t="n"/>
      <c r="B44" s="30" t="n"/>
      <c r="C44" s="30" t="n"/>
      <c r="D44" s="30" t="n"/>
      <c r="E44" s="30" t="n"/>
      <c r="F44" s="30" t="n"/>
      <c r="G44" s="89" t="n"/>
      <c r="H44" s="30" t="n"/>
      <c r="I44" s="30" t="n"/>
      <c r="J44" s="30" t="n"/>
      <c r="K44" s="30" t="n"/>
      <c r="L44" s="30" t="n"/>
      <c r="M44" s="30" t="n"/>
      <c r="N44" s="30" t="n"/>
      <c r="O44" s="30" t="n"/>
      <c r="P44" s="30" t="n"/>
      <c r="Q44" s="30" t="n"/>
      <c r="R44" s="30" t="n"/>
    </row>
    <row r="45">
      <c r="A45" s="30" t="n"/>
      <c r="B45" s="30" t="n"/>
      <c r="C45" s="30" t="n"/>
      <c r="D45" s="30" t="n"/>
      <c r="E45" s="30" t="n"/>
      <c r="F45" s="30" t="n"/>
      <c r="G45" s="89" t="n"/>
      <c r="H45" s="30" t="n"/>
      <c r="I45" s="30" t="n"/>
      <c r="J45" s="30" t="n"/>
      <c r="K45" s="30" t="n"/>
      <c r="L45" s="30" t="n"/>
      <c r="M45" s="30" t="n"/>
      <c r="N45" s="30" t="n"/>
      <c r="O45" s="30" t="n"/>
      <c r="P45" s="30" t="n"/>
      <c r="Q45" s="30" t="n"/>
      <c r="R45" s="30" t="n"/>
    </row>
    <row r="46">
      <c r="A46" s="30" t="n"/>
      <c r="B46" s="30" t="n"/>
      <c r="C46" s="30" t="n"/>
      <c r="D46" s="30" t="n"/>
      <c r="E46" s="30" t="n"/>
      <c r="F46" s="30" t="n"/>
      <c r="G46" s="89" t="n"/>
      <c r="H46" s="30" t="n"/>
      <c r="I46" s="30" t="n"/>
      <c r="J46" s="30" t="n"/>
      <c r="K46" s="30" t="n"/>
      <c r="L46" s="30" t="n"/>
      <c r="M46" s="30" t="n"/>
      <c r="N46" s="30" t="n"/>
      <c r="O46" s="30" t="n"/>
      <c r="P46" s="30" t="n"/>
      <c r="Q46" s="30" t="n"/>
      <c r="R46" s="30" t="n"/>
    </row>
    <row r="47">
      <c r="A47" s="30" t="n"/>
      <c r="B47" s="30" t="n"/>
      <c r="C47" s="30" t="n"/>
      <c r="D47" s="30" t="n"/>
      <c r="E47" s="30" t="n"/>
      <c r="F47" s="30" t="n"/>
      <c r="G47" s="89" t="n"/>
      <c r="H47" s="30" t="n"/>
      <c r="I47" s="30" t="n"/>
      <c r="J47" s="30" t="n"/>
      <c r="K47" s="30" t="n"/>
      <c r="L47" s="30" t="n"/>
      <c r="M47" s="30" t="n"/>
      <c r="N47" s="30" t="n"/>
      <c r="O47" s="30" t="n"/>
      <c r="P47" s="30" t="n"/>
      <c r="Q47" s="30" t="n"/>
      <c r="R47" s="30" t="n"/>
    </row>
    <row r="48">
      <c r="A48" s="30" t="n"/>
      <c r="B48" s="30" t="n"/>
      <c r="C48" s="30" t="n"/>
      <c r="D48" s="30" t="n"/>
      <c r="E48" s="30" t="n"/>
      <c r="F48" s="30" t="n"/>
      <c r="G48" s="89" t="n"/>
      <c r="H48" s="30" t="n"/>
      <c r="I48" s="30" t="n"/>
      <c r="J48" s="30" t="n"/>
      <c r="K48" s="30" t="n"/>
      <c r="L48" s="30" t="n"/>
      <c r="M48" s="30" t="n"/>
      <c r="N48" s="30" t="n"/>
      <c r="O48" s="30" t="n"/>
      <c r="P48" s="30" t="n"/>
      <c r="Q48" s="30" t="n"/>
      <c r="R48" s="30" t="n"/>
    </row>
    <row r="49">
      <c r="A49" s="30" t="n"/>
      <c r="B49" s="30" t="n"/>
      <c r="C49" s="30" t="n"/>
      <c r="D49" s="30" t="n"/>
      <c r="E49" s="30" t="n"/>
      <c r="F49" s="30" t="n"/>
      <c r="G49" s="89" t="n"/>
      <c r="H49" s="30" t="n"/>
      <c r="I49" s="30" t="n"/>
      <c r="J49" s="30" t="n"/>
      <c r="K49" s="30" t="n"/>
      <c r="L49" s="30" t="n"/>
      <c r="M49" s="30" t="n"/>
      <c r="N49" s="30" t="n"/>
      <c r="O49" s="30" t="n"/>
      <c r="P49" s="30" t="n"/>
      <c r="Q49" s="30" t="n"/>
      <c r="R49" s="30" t="n"/>
    </row>
    <row r="50">
      <c r="A50" s="30" t="n"/>
      <c r="B50" s="30" t="n"/>
      <c r="C50" s="30" t="n"/>
      <c r="D50" s="30" t="n"/>
      <c r="E50" s="30" t="n"/>
      <c r="F50" s="30" t="n"/>
      <c r="G50" s="89" t="n"/>
      <c r="H50" s="30" t="n"/>
      <c r="I50" s="30" t="n"/>
      <c r="J50" s="30" t="n"/>
      <c r="K50" s="30" t="n"/>
      <c r="L50" s="30" t="n"/>
      <c r="M50" s="30" t="n"/>
      <c r="N50" s="30" t="n"/>
      <c r="O50" s="30" t="n"/>
      <c r="P50" s="30" t="n"/>
      <c r="Q50" s="30" t="n"/>
      <c r="R50" s="30" t="n"/>
    </row>
    <row r="51">
      <c r="A51" s="30" t="n"/>
      <c r="B51" s="30" t="n"/>
      <c r="C51" s="30" t="n"/>
      <c r="D51" s="30" t="n"/>
      <c r="E51" s="30" t="n"/>
      <c r="F51" s="30" t="n"/>
      <c r="G51" s="89" t="n"/>
      <c r="H51" s="30" t="n"/>
      <c r="I51" s="30" t="n"/>
      <c r="J51" s="30" t="n"/>
      <c r="K51" s="30" t="n"/>
      <c r="L51" s="30" t="n"/>
      <c r="M51" s="30" t="n"/>
      <c r="N51" s="30" t="n"/>
      <c r="O51" s="30" t="n"/>
      <c r="P51" s="30" t="n"/>
      <c r="Q51" s="30" t="n"/>
      <c r="R51" s="30" t="n"/>
    </row>
    <row r="52">
      <c r="A52" s="30" t="n"/>
      <c r="B52" s="30" t="n"/>
      <c r="C52" s="30" t="n"/>
      <c r="D52" s="30" t="n"/>
      <c r="E52" s="30" t="n"/>
      <c r="F52" s="30" t="n"/>
      <c r="G52" s="89" t="n"/>
      <c r="H52" s="30" t="n"/>
      <c r="I52" s="30" t="n"/>
      <c r="J52" s="30" t="n"/>
      <c r="K52" s="30" t="n"/>
      <c r="L52" s="30" t="n"/>
      <c r="M52" s="30" t="n"/>
      <c r="N52" s="30" t="n"/>
      <c r="O52" s="30" t="n"/>
      <c r="P52" s="30" t="n"/>
      <c r="Q52" s="30" t="n"/>
      <c r="R52" s="30" t="n"/>
    </row>
    <row r="53">
      <c r="A53" s="30" t="n"/>
      <c r="B53" s="30" t="n"/>
      <c r="C53" s="30" t="n"/>
      <c r="D53" s="30" t="n"/>
      <c r="E53" s="30" t="n"/>
      <c r="F53" s="30" t="n"/>
      <c r="G53" s="89" t="n"/>
      <c r="H53" s="30" t="n"/>
      <c r="I53" s="30" t="n"/>
      <c r="J53" s="30" t="n"/>
      <c r="K53" s="30" t="n"/>
      <c r="L53" s="30" t="n"/>
      <c r="M53" s="30" t="n"/>
      <c r="N53" s="30" t="n"/>
      <c r="O53" s="30" t="n"/>
      <c r="P53" s="30" t="n"/>
      <c r="Q53" s="30" t="n"/>
      <c r="R53" s="30" t="n"/>
    </row>
    <row r="54">
      <c r="A54" s="30" t="n"/>
      <c r="B54" s="30" t="n"/>
      <c r="C54" s="30" t="n"/>
      <c r="D54" s="30" t="n"/>
      <c r="E54" s="30" t="n"/>
      <c r="F54" s="30" t="n"/>
      <c r="G54" s="89" t="n"/>
      <c r="H54" s="30" t="n"/>
      <c r="I54" s="30" t="n"/>
      <c r="J54" s="30" t="n"/>
      <c r="K54" s="30" t="n"/>
      <c r="L54" s="30" t="n"/>
      <c r="M54" s="30" t="n"/>
      <c r="N54" s="30" t="n"/>
      <c r="O54" s="30" t="n"/>
      <c r="P54" s="30" t="n"/>
      <c r="Q54" s="30" t="n"/>
      <c r="R54" s="30" t="n"/>
    </row>
    <row r="55">
      <c r="A55" s="30" t="n"/>
      <c r="B55" s="30" t="n"/>
      <c r="C55" s="30" t="n"/>
      <c r="D55" s="30" t="n"/>
      <c r="E55" s="30" t="n"/>
      <c r="F55" s="30" t="n"/>
      <c r="G55" s="89" t="n"/>
      <c r="H55" s="30" t="n"/>
      <c r="I55" s="30" t="n"/>
      <c r="J55" s="30" t="n"/>
      <c r="K55" s="30" t="n"/>
      <c r="L55" s="30" t="n"/>
      <c r="M55" s="30" t="n"/>
      <c r="N55" s="30" t="n"/>
      <c r="O55" s="30" t="n"/>
      <c r="P55" s="30" t="n"/>
      <c r="Q55" s="30" t="n"/>
      <c r="R55" s="30" t="n"/>
    </row>
    <row r="56">
      <c r="A56" s="30" t="n"/>
      <c r="B56" s="30" t="n"/>
      <c r="C56" s="30" t="n"/>
      <c r="D56" s="30" t="n"/>
      <c r="E56" s="30" t="n"/>
      <c r="F56" s="30" t="n"/>
      <c r="G56" s="89" t="n"/>
      <c r="H56" s="30" t="n"/>
      <c r="I56" s="30" t="n"/>
      <c r="J56" s="30" t="n"/>
      <c r="K56" s="30" t="n"/>
      <c r="L56" s="30" t="n"/>
      <c r="M56" s="30" t="n"/>
      <c r="N56" s="30" t="n"/>
      <c r="O56" s="30" t="n"/>
      <c r="P56" s="30" t="n"/>
      <c r="Q56" s="30" t="n"/>
      <c r="R56" s="30" t="n"/>
    </row>
    <row r="57">
      <c r="A57" s="30" t="n"/>
      <c r="B57" s="30" t="n"/>
      <c r="C57" s="30" t="n"/>
      <c r="D57" s="30" t="n"/>
      <c r="E57" s="30" t="n"/>
      <c r="F57" s="30" t="n"/>
      <c r="G57" s="89" t="n"/>
      <c r="H57" s="30" t="n"/>
      <c r="I57" s="30" t="n"/>
      <c r="J57" s="30" t="n"/>
      <c r="K57" s="30" t="n"/>
      <c r="L57" s="30" t="n"/>
      <c r="M57" s="30" t="n"/>
      <c r="N57" s="30" t="n"/>
      <c r="O57" s="30" t="n"/>
      <c r="P57" s="30" t="n"/>
      <c r="Q57" s="30" t="n"/>
      <c r="R57" s="30" t="n"/>
    </row>
    <row r="58">
      <c r="A58" s="30" t="n"/>
      <c r="B58" s="30" t="n"/>
      <c r="C58" s="30" t="n"/>
      <c r="D58" s="30" t="n"/>
      <c r="E58" s="30" t="n"/>
      <c r="F58" s="30" t="n"/>
      <c r="G58" s="89" t="n"/>
      <c r="H58" s="30" t="n"/>
      <c r="I58" s="30" t="n"/>
      <c r="J58" s="30" t="n"/>
      <c r="K58" s="30" t="n"/>
      <c r="L58" s="30" t="n"/>
      <c r="M58" s="30" t="n"/>
      <c r="N58" s="30" t="n"/>
      <c r="O58" s="30" t="n"/>
      <c r="P58" s="30" t="n"/>
      <c r="Q58" s="30" t="n"/>
      <c r="R58" s="30" t="n"/>
    </row>
    <row r="59">
      <c r="A59" s="30" t="n"/>
      <c r="B59" s="30" t="n"/>
      <c r="C59" s="30" t="n"/>
      <c r="D59" s="30" t="n"/>
      <c r="E59" s="30" t="n"/>
      <c r="F59" s="30" t="n"/>
      <c r="G59" s="89" t="n"/>
      <c r="H59" s="30" t="n"/>
      <c r="I59" s="30" t="n"/>
      <c r="J59" s="30" t="n"/>
      <c r="K59" s="30" t="n"/>
      <c r="L59" s="30" t="n"/>
      <c r="M59" s="30" t="n"/>
      <c r="N59" s="30" t="n"/>
      <c r="O59" s="30" t="n"/>
      <c r="P59" s="30" t="n"/>
      <c r="Q59" s="30" t="n"/>
      <c r="R59" s="30" t="n"/>
    </row>
    <row r="60">
      <c r="A60" s="30" t="n"/>
      <c r="B60" s="30" t="n"/>
      <c r="C60" s="30" t="n"/>
      <c r="D60" s="30" t="n"/>
      <c r="E60" s="30" t="n"/>
      <c r="F60" s="30" t="n"/>
      <c r="G60" s="89" t="n"/>
      <c r="H60" s="30" t="n"/>
      <c r="I60" s="30" t="n"/>
      <c r="J60" s="30" t="n"/>
      <c r="K60" s="30" t="n"/>
      <c r="L60" s="30" t="n"/>
      <c r="M60" s="30" t="n"/>
      <c r="N60" s="30" t="n"/>
      <c r="O60" s="30" t="n"/>
      <c r="P60" s="30" t="n"/>
      <c r="Q60" s="30" t="n"/>
      <c r="R60" s="30" t="n"/>
    </row>
    <row r="61">
      <c r="A61" s="30" t="n"/>
      <c r="B61" s="30" t="n"/>
      <c r="C61" s="30" t="n"/>
      <c r="D61" s="30" t="n"/>
      <c r="E61" s="30" t="n"/>
      <c r="F61" s="30" t="n"/>
      <c r="G61" s="89" t="n"/>
      <c r="H61" s="30" t="n"/>
      <c r="I61" s="30" t="n"/>
      <c r="J61" s="30" t="n"/>
      <c r="K61" s="30" t="n"/>
      <c r="L61" s="30" t="n"/>
      <c r="M61" s="30" t="n"/>
      <c r="N61" s="30" t="n"/>
      <c r="O61" s="30" t="n"/>
      <c r="P61" s="30" t="n"/>
      <c r="Q61" s="30" t="n"/>
      <c r="R61" s="30" t="n"/>
    </row>
    <row r="62">
      <c r="A62" s="30" t="n"/>
      <c r="B62" s="30" t="n"/>
      <c r="C62" s="30" t="n"/>
      <c r="D62" s="30" t="n"/>
      <c r="E62" s="30" t="n"/>
      <c r="F62" s="30" t="n"/>
      <c r="G62" s="89" t="n"/>
      <c r="H62" s="30" t="n"/>
      <c r="I62" s="30" t="n"/>
      <c r="J62" s="30" t="n"/>
      <c r="K62" s="30" t="n"/>
      <c r="L62" s="30" t="n"/>
      <c r="M62" s="30" t="n"/>
      <c r="N62" s="30" t="n"/>
      <c r="O62" s="30" t="n"/>
      <c r="P62" s="30" t="n"/>
      <c r="Q62" s="30" t="n"/>
      <c r="R62" s="30" t="n"/>
    </row>
    <row r="63">
      <c r="A63" s="30" t="n"/>
      <c r="B63" s="30" t="n"/>
      <c r="C63" s="30" t="n"/>
      <c r="D63" s="30" t="n"/>
      <c r="E63" s="30" t="n"/>
      <c r="F63" s="30" t="n"/>
      <c r="G63" s="89" t="n"/>
      <c r="H63" s="30" t="n"/>
      <c r="I63" s="30" t="n"/>
      <c r="J63" s="30" t="n"/>
      <c r="K63" s="30" t="n"/>
      <c r="L63" s="30" t="n"/>
      <c r="M63" s="30" t="n"/>
      <c r="N63" s="30" t="n"/>
      <c r="O63" s="30" t="n"/>
      <c r="P63" s="30" t="n"/>
      <c r="Q63" s="30" t="n"/>
      <c r="R63" s="30" t="n"/>
    </row>
    <row r="64">
      <c r="A64" s="30" t="n"/>
      <c r="B64" s="30" t="n"/>
      <c r="C64" s="30" t="n"/>
      <c r="D64" s="30" t="n"/>
      <c r="E64" s="30" t="n"/>
      <c r="F64" s="30" t="n"/>
      <c r="G64" s="89" t="n"/>
      <c r="H64" s="30" t="n"/>
      <c r="I64" s="30" t="n"/>
      <c r="J64" s="30" t="n"/>
      <c r="K64" s="30" t="n"/>
      <c r="L64" s="30" t="n"/>
      <c r="M64" s="30" t="n"/>
      <c r="N64" s="30" t="n"/>
      <c r="O64" s="30" t="n"/>
      <c r="P64" s="30" t="n"/>
      <c r="Q64" s="30" t="n"/>
      <c r="R64" s="30" t="n"/>
    </row>
    <row r="65">
      <c r="A65" s="30" t="n"/>
      <c r="B65" s="30" t="n"/>
      <c r="C65" s="30" t="n"/>
      <c r="D65" s="30" t="n"/>
      <c r="E65" s="30" t="n"/>
      <c r="F65" s="30" t="n"/>
      <c r="G65" s="89" t="n"/>
      <c r="H65" s="30" t="n"/>
      <c r="I65" s="30" t="n"/>
      <c r="J65" s="30" t="n"/>
      <c r="K65" s="30" t="n"/>
      <c r="L65" s="30" t="n"/>
      <c r="M65" s="30" t="n"/>
      <c r="N65" s="30" t="n"/>
      <c r="O65" s="30" t="n"/>
      <c r="P65" s="30" t="n"/>
      <c r="Q65" s="30" t="n"/>
      <c r="R65" s="30" t="n"/>
    </row>
    <row r="66">
      <c r="A66" s="30" t="n"/>
      <c r="B66" s="30" t="n"/>
      <c r="C66" s="30" t="n"/>
      <c r="D66" s="30" t="n"/>
      <c r="E66" s="30" t="n"/>
      <c r="F66" s="30" t="n"/>
      <c r="G66" s="89" t="n"/>
      <c r="H66" s="30" t="n"/>
      <c r="I66" s="30" t="n"/>
      <c r="J66" s="30" t="n"/>
      <c r="K66" s="30" t="n"/>
      <c r="L66" s="30" t="n"/>
      <c r="M66" s="30" t="n"/>
      <c r="N66" s="30" t="n"/>
      <c r="O66" s="30" t="n"/>
      <c r="P66" s="30" t="n"/>
      <c r="Q66" s="30" t="n"/>
      <c r="R66" s="30" t="n"/>
    </row>
    <row r="67">
      <c r="A67" s="30" t="n"/>
      <c r="B67" s="30" t="n"/>
      <c r="C67" s="30" t="n"/>
      <c r="D67" s="30" t="n"/>
      <c r="E67" s="30" t="n"/>
      <c r="F67" s="30" t="n"/>
      <c r="G67" s="89" t="n"/>
      <c r="H67" s="30" t="n"/>
      <c r="I67" s="30" t="n"/>
      <c r="J67" s="30" t="n"/>
      <c r="K67" s="30" t="n"/>
      <c r="L67" s="30" t="n"/>
      <c r="M67" s="30" t="n"/>
      <c r="N67" s="30" t="n"/>
      <c r="O67" s="30" t="n"/>
      <c r="P67" s="30" t="n"/>
      <c r="Q67" s="30" t="n"/>
      <c r="R67" s="30" t="n"/>
    </row>
    <row r="68">
      <c r="A68" s="30" t="n"/>
      <c r="B68" s="30" t="n"/>
      <c r="C68" s="30" t="n"/>
      <c r="D68" s="30" t="n"/>
      <c r="E68" s="30" t="n"/>
      <c r="F68" s="30" t="n"/>
      <c r="G68" s="89" t="n"/>
      <c r="H68" s="30" t="n"/>
      <c r="I68" s="30" t="n"/>
      <c r="J68" s="30" t="n"/>
      <c r="K68" s="30" t="n"/>
      <c r="L68" s="30" t="n"/>
      <c r="M68" s="30" t="n"/>
      <c r="N68" s="30" t="n"/>
      <c r="O68" s="30" t="n"/>
      <c r="P68" s="30" t="n"/>
      <c r="Q68" s="30" t="n"/>
      <c r="R68" s="30" t="n"/>
    </row>
    <row r="69">
      <c r="A69" s="30" t="n"/>
      <c r="B69" s="30" t="n"/>
      <c r="C69" s="30" t="n"/>
      <c r="D69" s="30" t="n"/>
      <c r="E69" s="30" t="n"/>
      <c r="F69" s="30" t="n"/>
      <c r="G69" s="89" t="n"/>
      <c r="H69" s="30" t="n"/>
      <c r="I69" s="30" t="n"/>
      <c r="J69" s="30" t="n"/>
      <c r="K69" s="30" t="n"/>
      <c r="L69" s="30" t="n"/>
      <c r="M69" s="30" t="n"/>
      <c r="N69" s="30" t="n"/>
      <c r="O69" s="30" t="n"/>
      <c r="P69" s="30" t="n"/>
      <c r="Q69" s="30" t="n"/>
      <c r="R69" s="30" t="n"/>
    </row>
    <row r="70">
      <c r="A70" s="30" t="n"/>
      <c r="B70" s="30" t="n"/>
      <c r="C70" s="30" t="n"/>
      <c r="D70" s="30" t="n"/>
      <c r="E70" s="30" t="n"/>
      <c r="F70" s="30" t="n"/>
      <c r="G70" s="89" t="n"/>
      <c r="H70" s="30" t="n"/>
      <c r="I70" s="30" t="n"/>
      <c r="J70" s="30" t="n"/>
      <c r="K70" s="30" t="n"/>
      <c r="L70" s="30" t="n"/>
      <c r="M70" s="30" t="n"/>
      <c r="N70" s="30" t="n"/>
      <c r="O70" s="30" t="n"/>
      <c r="P70" s="30" t="n"/>
      <c r="Q70" s="30" t="n"/>
      <c r="R70" s="30" t="n"/>
    </row>
    <row r="71">
      <c r="A71" s="30" t="n"/>
      <c r="B71" s="30" t="n"/>
      <c r="C71" s="30" t="n"/>
      <c r="D71" s="30" t="n"/>
      <c r="E71" s="30" t="n"/>
      <c r="F71" s="30" t="n"/>
      <c r="G71" s="89" t="n"/>
      <c r="H71" s="30" t="n"/>
      <c r="I71" s="30" t="n"/>
      <c r="J71" s="30" t="n"/>
      <c r="K71" s="30" t="n"/>
      <c r="L71" s="30" t="n"/>
      <c r="M71" s="30" t="n"/>
      <c r="N71" s="30" t="n"/>
      <c r="O71" s="30" t="n"/>
      <c r="P71" s="30" t="n"/>
      <c r="Q71" s="30" t="n"/>
      <c r="R71" s="30" t="n"/>
    </row>
    <row r="72">
      <c r="A72" s="30" t="n"/>
      <c r="B72" s="30" t="n"/>
      <c r="C72" s="30" t="n"/>
      <c r="D72" s="30" t="n"/>
      <c r="E72" s="30" t="n"/>
      <c r="F72" s="30" t="n"/>
      <c r="G72" s="89" t="n"/>
      <c r="H72" s="30" t="n"/>
      <c r="I72" s="30" t="n"/>
      <c r="J72" s="30" t="n"/>
      <c r="K72" s="30" t="n"/>
      <c r="L72" s="30" t="n"/>
      <c r="M72" s="30" t="n"/>
      <c r="N72" s="30" t="n"/>
      <c r="O72" s="30" t="n"/>
      <c r="P72" s="30" t="n"/>
      <c r="Q72" s="30" t="n"/>
      <c r="R72" s="30" t="n"/>
    </row>
    <row r="73">
      <c r="A73" s="30" t="n"/>
      <c r="B73" s="30" t="n"/>
      <c r="C73" s="30" t="n"/>
      <c r="D73" s="30" t="n"/>
      <c r="E73" s="30" t="n"/>
      <c r="F73" s="30" t="n"/>
      <c r="G73" s="89" t="n"/>
      <c r="H73" s="30" t="n"/>
      <c r="I73" s="30" t="n"/>
      <c r="J73" s="30" t="n"/>
      <c r="K73" s="30" t="n"/>
      <c r="L73" s="30" t="n"/>
      <c r="M73" s="30" t="n"/>
      <c r="N73" s="30" t="n"/>
      <c r="O73" s="30" t="n"/>
      <c r="P73" s="30" t="n"/>
      <c r="Q73" s="30" t="n"/>
      <c r="R73" s="30" t="n"/>
    </row>
    <row r="74">
      <c r="A74" s="30" t="n"/>
      <c r="B74" s="30" t="n"/>
      <c r="C74" s="30" t="n"/>
      <c r="D74" s="30" t="n"/>
      <c r="E74" s="30" t="n"/>
      <c r="F74" s="30" t="n"/>
      <c r="G74" s="89" t="n"/>
      <c r="H74" s="30" t="n"/>
      <c r="I74" s="30" t="n"/>
      <c r="J74" s="30" t="n"/>
      <c r="K74" s="30" t="n"/>
      <c r="L74" s="30" t="n"/>
      <c r="M74" s="30" t="n"/>
      <c r="N74" s="30" t="n"/>
      <c r="O74" s="30" t="n"/>
      <c r="P74" s="30" t="n"/>
      <c r="Q74" s="30" t="n"/>
      <c r="R74" s="30" t="n"/>
    </row>
    <row r="75">
      <c r="A75" s="30" t="n"/>
      <c r="B75" s="30" t="n"/>
      <c r="C75" s="30" t="n"/>
      <c r="D75" s="30" t="n"/>
      <c r="E75" s="30" t="n"/>
      <c r="F75" s="30" t="n"/>
      <c r="G75" s="89" t="n"/>
      <c r="H75" s="30" t="n"/>
      <c r="I75" s="30" t="n"/>
      <c r="J75" s="30" t="n"/>
      <c r="K75" s="30" t="n"/>
      <c r="L75" s="30" t="n"/>
      <c r="M75" s="30" t="n"/>
      <c r="N75" s="30" t="n"/>
      <c r="O75" s="30" t="n"/>
      <c r="P75" s="30" t="n"/>
      <c r="Q75" s="30" t="n"/>
      <c r="R75" s="30" t="n"/>
    </row>
    <row r="76">
      <c r="A76" s="30" t="n"/>
      <c r="B76" s="30" t="n"/>
      <c r="C76" s="30" t="n"/>
      <c r="D76" s="30" t="n"/>
      <c r="E76" s="30" t="n"/>
      <c r="F76" s="30" t="n"/>
      <c r="G76" s="89" t="n"/>
      <c r="H76" s="30" t="n"/>
      <c r="I76" s="30" t="n"/>
      <c r="J76" s="30" t="n"/>
      <c r="K76" s="30" t="n"/>
      <c r="L76" s="30" t="n"/>
      <c r="M76" s="30" t="n"/>
      <c r="N76" s="30" t="n"/>
      <c r="O76" s="30" t="n"/>
      <c r="P76" s="30" t="n"/>
      <c r="Q76" s="30" t="n"/>
      <c r="R76" s="30" t="n"/>
    </row>
    <row r="77">
      <c r="A77" s="30" t="n"/>
      <c r="B77" s="30" t="n"/>
      <c r="C77" s="30" t="n"/>
      <c r="D77" s="30" t="n"/>
      <c r="E77" s="30" t="n"/>
      <c r="F77" s="30" t="n"/>
      <c r="G77" s="89" t="n"/>
      <c r="H77" s="30" t="n"/>
      <c r="I77" s="30" t="n"/>
      <c r="J77" s="30" t="n"/>
      <c r="K77" s="30" t="n"/>
      <c r="L77" s="30" t="n"/>
      <c r="M77" s="30" t="n"/>
      <c r="N77" s="30" t="n"/>
      <c r="O77" s="30" t="n"/>
      <c r="P77" s="30" t="n"/>
      <c r="Q77" s="30" t="n"/>
      <c r="R77" s="30" t="n"/>
    </row>
    <row r="78">
      <c r="A78" s="30" t="n"/>
      <c r="B78" s="30" t="n"/>
      <c r="C78" s="30" t="n"/>
      <c r="D78" s="30" t="n"/>
      <c r="E78" s="30" t="n"/>
      <c r="F78" s="30" t="n"/>
      <c r="G78" s="89" t="n"/>
      <c r="H78" s="30" t="n"/>
      <c r="I78" s="30" t="n"/>
      <c r="J78" s="30" t="n"/>
      <c r="K78" s="30" t="n"/>
      <c r="L78" s="30" t="n"/>
      <c r="M78" s="30" t="n"/>
      <c r="N78" s="30" t="n"/>
      <c r="O78" s="30" t="n"/>
      <c r="P78" s="30" t="n"/>
      <c r="Q78" s="30" t="n"/>
      <c r="R78" s="30" t="n"/>
    </row>
    <row r="79">
      <c r="A79" s="30" t="n"/>
      <c r="B79" s="30" t="n"/>
      <c r="C79" s="30" t="n"/>
      <c r="D79" s="30" t="n"/>
      <c r="E79" s="30" t="n"/>
      <c r="F79" s="30" t="n"/>
      <c r="G79" s="89" t="n"/>
      <c r="H79" s="30" t="n"/>
      <c r="I79" s="30" t="n"/>
      <c r="J79" s="30" t="n"/>
      <c r="K79" s="30" t="n"/>
      <c r="L79" s="30" t="n"/>
      <c r="M79" s="30" t="n"/>
      <c r="N79" s="30" t="n"/>
      <c r="O79" s="30" t="n"/>
      <c r="P79" s="30" t="n"/>
      <c r="Q79" s="30" t="n"/>
      <c r="R79" s="30" t="n"/>
    </row>
    <row r="80">
      <c r="A80" s="30" t="n"/>
      <c r="B80" s="30" t="n"/>
      <c r="C80" s="30" t="n"/>
      <c r="D80" s="30" t="n"/>
      <c r="E80" s="30" t="n"/>
      <c r="F80" s="30" t="n"/>
      <c r="G80" s="89" t="n"/>
      <c r="H80" s="30" t="n"/>
      <c r="I80" s="30" t="n"/>
      <c r="J80" s="30" t="n"/>
      <c r="K80" s="30" t="n"/>
      <c r="L80" s="30" t="n"/>
      <c r="M80" s="30" t="n"/>
      <c r="N80" s="30" t="n"/>
      <c r="O80" s="30" t="n"/>
      <c r="P80" s="30" t="n"/>
      <c r="Q80" s="30" t="n"/>
      <c r="R80" s="30" t="n"/>
    </row>
    <row r="81">
      <c r="A81" s="30" t="n"/>
      <c r="B81" s="30" t="n"/>
      <c r="C81" s="30" t="n"/>
      <c r="D81" s="30" t="n"/>
      <c r="E81" s="30" t="n"/>
      <c r="F81" s="30" t="n"/>
      <c r="G81" s="89" t="n"/>
      <c r="H81" s="30" t="n"/>
      <c r="I81" s="30" t="n"/>
      <c r="J81" s="30" t="n"/>
      <c r="K81" s="30" t="n"/>
      <c r="L81" s="30" t="n"/>
      <c r="M81" s="30" t="n"/>
      <c r="N81" s="30" t="n"/>
      <c r="O81" s="30" t="n"/>
      <c r="P81" s="30" t="n"/>
      <c r="Q81" s="30" t="n"/>
      <c r="R81" s="30" t="n"/>
    </row>
    <row r="82">
      <c r="A82" s="30" t="n"/>
      <c r="B82" s="30" t="n"/>
      <c r="C82" s="30" t="n"/>
      <c r="D82" s="30" t="n"/>
      <c r="E82" s="30" t="n"/>
      <c r="F82" s="30" t="n"/>
      <c r="G82" s="89" t="n"/>
      <c r="H82" s="30" t="n"/>
      <c r="I82" s="30" t="n"/>
      <c r="J82" s="30" t="n"/>
      <c r="K82" s="30" t="n"/>
      <c r="L82" s="30" t="n"/>
      <c r="M82" s="30" t="n"/>
      <c r="N82" s="30" t="n"/>
      <c r="O82" s="30" t="n"/>
      <c r="P82" s="30" t="n"/>
      <c r="Q82" s="30" t="n"/>
      <c r="R82" s="30" t="n"/>
    </row>
    <row r="83">
      <c r="A83" s="30" t="n"/>
      <c r="B83" s="30" t="n"/>
      <c r="C83" s="30" t="n"/>
      <c r="D83" s="30" t="n"/>
      <c r="E83" s="30" t="n"/>
      <c r="F83" s="30" t="n"/>
      <c r="G83" s="89" t="n"/>
      <c r="H83" s="30" t="n"/>
      <c r="I83" s="30" t="n"/>
      <c r="J83" s="30" t="n"/>
      <c r="K83" s="30" t="n"/>
      <c r="L83" s="30" t="n"/>
      <c r="M83" s="30" t="n"/>
      <c r="N83" s="30" t="n"/>
      <c r="O83" s="30" t="n"/>
      <c r="P83" s="30" t="n"/>
      <c r="Q83" s="30" t="n"/>
      <c r="R83" s="30" t="n"/>
    </row>
    <row r="84">
      <c r="A84" s="30" t="n"/>
      <c r="B84" s="30" t="n"/>
      <c r="C84" s="30" t="n"/>
      <c r="D84" s="30" t="n"/>
      <c r="E84" s="30" t="n"/>
      <c r="F84" s="30" t="n"/>
      <c r="G84" s="89" t="n"/>
      <c r="H84" s="30" t="n"/>
      <c r="I84" s="30" t="n"/>
      <c r="J84" s="30" t="n"/>
      <c r="K84" s="30" t="n"/>
      <c r="L84" s="30" t="n"/>
      <c r="M84" s="30" t="n"/>
      <c r="N84" s="30" t="n"/>
      <c r="O84" s="30" t="n"/>
      <c r="P84" s="30" t="n"/>
      <c r="Q84" s="30" t="n"/>
      <c r="R84" s="30" t="n"/>
    </row>
    <row r="85">
      <c r="A85" s="30" t="n"/>
      <c r="B85" s="30" t="n"/>
      <c r="C85" s="30" t="n"/>
      <c r="D85" s="30" t="n"/>
      <c r="E85" s="30" t="n"/>
      <c r="F85" s="30" t="n"/>
      <c r="G85" s="89" t="n"/>
      <c r="H85" s="30" t="n"/>
      <c r="I85" s="30" t="n"/>
      <c r="J85" s="30" t="n"/>
      <c r="K85" s="30" t="n"/>
      <c r="L85" s="30" t="n"/>
      <c r="M85" s="30" t="n"/>
      <c r="N85" s="30" t="n"/>
      <c r="O85" s="30" t="n"/>
      <c r="P85" s="30" t="n"/>
      <c r="Q85" s="30" t="n"/>
      <c r="R85" s="30" t="n"/>
    </row>
    <row r="86">
      <c r="A86" s="30" t="n"/>
      <c r="B86" s="30" t="n"/>
      <c r="C86" s="30" t="n"/>
      <c r="D86" s="30" t="n"/>
      <c r="E86" s="30" t="n"/>
      <c r="F86" s="30" t="n"/>
      <c r="G86" s="89" t="n"/>
      <c r="H86" s="30" t="n"/>
      <c r="I86" s="30" t="n"/>
      <c r="J86" s="30" t="n"/>
      <c r="K86" s="30" t="n"/>
      <c r="L86" s="30" t="n"/>
      <c r="M86" s="30" t="n"/>
      <c r="N86" s="30" t="n"/>
      <c r="O86" s="30" t="n"/>
      <c r="P86" s="30" t="n"/>
      <c r="Q86" s="30" t="n"/>
      <c r="R86" s="30" t="n"/>
    </row>
    <row r="87">
      <c r="A87" s="30" t="n"/>
      <c r="B87" s="30" t="n"/>
      <c r="C87" s="30" t="n"/>
      <c r="D87" s="30" t="n"/>
      <c r="E87" s="30" t="n"/>
      <c r="F87" s="30" t="n"/>
      <c r="G87" s="89" t="n"/>
      <c r="H87" s="30" t="n"/>
      <c r="I87" s="30" t="n"/>
      <c r="J87" s="30" t="n"/>
      <c r="K87" s="30" t="n"/>
      <c r="L87" s="30" t="n"/>
      <c r="M87" s="30" t="n"/>
      <c r="N87" s="30" t="n"/>
      <c r="O87" s="30" t="n"/>
      <c r="P87" s="30" t="n"/>
      <c r="Q87" s="30" t="n"/>
      <c r="R87" s="30" t="n"/>
    </row>
    <row r="88">
      <c r="A88" s="30" t="n"/>
      <c r="B88" s="30" t="n"/>
      <c r="C88" s="30" t="n"/>
      <c r="D88" s="30" t="n"/>
      <c r="E88" s="30" t="n"/>
      <c r="F88" s="30" t="n"/>
      <c r="G88" s="89" t="n"/>
      <c r="H88" s="30" t="n"/>
      <c r="I88" s="30" t="n"/>
      <c r="J88" s="30" t="n"/>
      <c r="K88" s="30" t="n"/>
      <c r="L88" s="30" t="n"/>
      <c r="M88" s="30" t="n"/>
      <c r="N88" s="30" t="n"/>
      <c r="O88" s="30" t="n"/>
      <c r="P88" s="30" t="n"/>
      <c r="Q88" s="30" t="n"/>
      <c r="R88" s="30" t="n"/>
    </row>
    <row r="89">
      <c r="A89" s="30" t="n"/>
      <c r="B89" s="30" t="n"/>
      <c r="C89" s="30" t="n"/>
      <c r="D89" s="30" t="n"/>
      <c r="E89" s="30" t="n"/>
      <c r="F89" s="30" t="n"/>
      <c r="G89" s="89" t="n"/>
      <c r="H89" s="30" t="n"/>
      <c r="I89" s="30" t="n"/>
      <c r="J89" s="30" t="n"/>
      <c r="K89" s="30" t="n"/>
      <c r="L89" s="30" t="n"/>
      <c r="M89" s="30" t="n"/>
      <c r="N89" s="30" t="n"/>
      <c r="O89" s="30" t="n"/>
      <c r="P89" s="30" t="n"/>
      <c r="Q89" s="30" t="n"/>
      <c r="R89" s="30" t="n"/>
    </row>
    <row r="90">
      <c r="A90" s="30" t="n"/>
      <c r="B90" s="30" t="n"/>
      <c r="C90" s="30" t="n"/>
      <c r="D90" s="30" t="n"/>
      <c r="E90" s="30" t="n"/>
      <c r="F90" s="30" t="n"/>
      <c r="G90" s="89" t="n"/>
      <c r="H90" s="30" t="n"/>
      <c r="I90" s="30" t="n"/>
      <c r="J90" s="30" t="n"/>
      <c r="K90" s="30" t="n"/>
      <c r="L90" s="30" t="n"/>
      <c r="M90" s="30" t="n"/>
      <c r="N90" s="30" t="n"/>
      <c r="O90" s="30" t="n"/>
      <c r="P90" s="30" t="n"/>
      <c r="Q90" s="30" t="n"/>
      <c r="R90" s="30" t="n"/>
    </row>
    <row r="91">
      <c r="A91" s="30" t="n"/>
      <c r="B91" s="30" t="n"/>
      <c r="C91" s="30" t="n"/>
      <c r="D91" s="30" t="n"/>
      <c r="E91" s="30" t="n"/>
      <c r="F91" s="30" t="n"/>
      <c r="G91" s="89" t="n"/>
      <c r="H91" s="30" t="n"/>
      <c r="I91" s="30" t="n"/>
      <c r="J91" s="30" t="n"/>
      <c r="K91" s="30" t="n"/>
      <c r="L91" s="30" t="n"/>
      <c r="M91" s="30" t="n"/>
      <c r="N91" s="30" t="n"/>
      <c r="O91" s="30" t="n"/>
      <c r="P91" s="30" t="n"/>
      <c r="Q91" s="30" t="n"/>
      <c r="R91" s="30" t="n"/>
    </row>
    <row r="92">
      <c r="A92" s="30" t="n"/>
      <c r="B92" s="30" t="n"/>
      <c r="C92" s="30" t="n"/>
      <c r="D92" s="30" t="n"/>
      <c r="E92" s="30" t="n"/>
      <c r="F92" s="30" t="n"/>
      <c r="G92" s="89" t="n"/>
      <c r="H92" s="30" t="n"/>
      <c r="I92" s="30" t="n"/>
      <c r="J92" s="30" t="n"/>
      <c r="K92" s="30" t="n"/>
      <c r="L92" s="30" t="n"/>
      <c r="M92" s="30" t="n"/>
      <c r="N92" s="30" t="n"/>
      <c r="O92" s="30" t="n"/>
      <c r="P92" s="30" t="n"/>
      <c r="Q92" s="30" t="n"/>
      <c r="R92" s="30" t="n"/>
    </row>
    <row r="93">
      <c r="A93" s="30" t="n"/>
      <c r="B93" s="30" t="n"/>
      <c r="C93" s="30" t="n"/>
      <c r="D93" s="30" t="n"/>
      <c r="E93" s="30" t="n"/>
      <c r="F93" s="30" t="n"/>
      <c r="G93" s="89" t="n"/>
      <c r="H93" s="30" t="n"/>
      <c r="I93" s="30" t="n"/>
      <c r="J93" s="30" t="n"/>
      <c r="K93" s="30" t="n"/>
      <c r="L93" s="30" t="n"/>
      <c r="M93" s="30" t="n"/>
      <c r="N93" s="30" t="n"/>
      <c r="O93" s="30" t="n"/>
      <c r="P93" s="30" t="n"/>
      <c r="Q93" s="30" t="n"/>
      <c r="R93" s="30" t="n"/>
    </row>
    <row r="94">
      <c r="A94" s="30" t="n"/>
      <c r="B94" s="30" t="n"/>
      <c r="C94" s="30" t="n"/>
      <c r="D94" s="30" t="n"/>
      <c r="E94" s="30" t="n"/>
      <c r="F94" s="30" t="n"/>
      <c r="G94" s="89" t="n"/>
      <c r="H94" s="30" t="n"/>
      <c r="I94" s="30" t="n"/>
      <c r="J94" s="30" t="n"/>
      <c r="K94" s="30" t="n"/>
      <c r="L94" s="30" t="n"/>
      <c r="M94" s="30" t="n"/>
      <c r="N94" s="30" t="n"/>
      <c r="O94" s="30" t="n"/>
      <c r="P94" s="30" t="n"/>
      <c r="Q94" s="30" t="n"/>
      <c r="R94" s="30" t="n"/>
    </row>
    <row r="95">
      <c r="A95" s="30" t="n"/>
      <c r="B95" s="30" t="n"/>
      <c r="C95" s="30" t="n"/>
      <c r="D95" s="30" t="n"/>
      <c r="E95" s="30" t="n"/>
      <c r="F95" s="30" t="n"/>
      <c r="G95" s="89" t="n"/>
      <c r="H95" s="30" t="n"/>
      <c r="I95" s="30" t="n"/>
      <c r="J95" s="30" t="n"/>
      <c r="K95" s="30" t="n"/>
      <c r="L95" s="30" t="n"/>
      <c r="M95" s="30" t="n"/>
      <c r="N95" s="30" t="n"/>
      <c r="O95" s="30" t="n"/>
      <c r="P95" s="30" t="n"/>
      <c r="Q95" s="30" t="n"/>
      <c r="R95" s="30" t="n"/>
    </row>
    <row r="96">
      <c r="A96" s="30" t="n"/>
      <c r="B96" s="30" t="n"/>
      <c r="C96" s="30" t="n"/>
      <c r="D96" s="30" t="n"/>
      <c r="E96" s="30" t="n"/>
      <c r="F96" s="30" t="n"/>
      <c r="G96" s="89" t="n"/>
      <c r="H96" s="30" t="n"/>
      <c r="I96" s="30" t="n"/>
      <c r="J96" s="30" t="n"/>
      <c r="K96" s="30" t="n"/>
      <c r="L96" s="30" t="n"/>
      <c r="M96" s="30" t="n"/>
      <c r="N96" s="30" t="n"/>
      <c r="O96" s="30" t="n"/>
      <c r="P96" s="30" t="n"/>
      <c r="Q96" s="30" t="n"/>
      <c r="R96" s="30" t="n"/>
    </row>
    <row r="97">
      <c r="A97" s="30" t="n"/>
      <c r="B97" s="30" t="n"/>
      <c r="C97" s="30" t="n"/>
      <c r="D97" s="30" t="n"/>
      <c r="E97" s="30" t="n"/>
      <c r="F97" s="30" t="n"/>
      <c r="G97" s="89" t="n"/>
      <c r="H97" s="30" t="n"/>
      <c r="I97" s="30" t="n"/>
      <c r="J97" s="30" t="n"/>
      <c r="K97" s="30" t="n"/>
      <c r="L97" s="30" t="n"/>
      <c r="M97" s="30" t="n"/>
      <c r="N97" s="30" t="n"/>
      <c r="O97" s="30" t="n"/>
      <c r="P97" s="30" t="n"/>
      <c r="Q97" s="30" t="n"/>
      <c r="R97" s="30" t="n"/>
    </row>
    <row r="98">
      <c r="A98" s="30" t="n"/>
      <c r="B98" s="30" t="n"/>
      <c r="C98" s="30" t="n"/>
      <c r="D98" s="30" t="n"/>
      <c r="E98" s="30" t="n"/>
      <c r="F98" s="30" t="n"/>
      <c r="G98" s="89" t="n"/>
      <c r="H98" s="30" t="n"/>
      <c r="I98" s="30" t="n"/>
      <c r="J98" s="30" t="n"/>
      <c r="K98" s="30" t="n"/>
      <c r="L98" s="30" t="n"/>
      <c r="M98" s="30" t="n"/>
      <c r="N98" s="30" t="n"/>
      <c r="O98" s="30" t="n"/>
      <c r="P98" s="30" t="n"/>
      <c r="Q98" s="30" t="n"/>
      <c r="R98" s="30" t="n"/>
    </row>
    <row r="99">
      <c r="A99" s="30" t="n"/>
      <c r="B99" s="30" t="n"/>
      <c r="C99" s="30" t="n"/>
      <c r="D99" s="30" t="n"/>
      <c r="E99" s="30" t="n"/>
      <c r="F99" s="30" t="n"/>
      <c r="G99" s="89" t="n"/>
      <c r="H99" s="30" t="n"/>
      <c r="I99" s="30" t="n"/>
      <c r="J99" s="30" t="n"/>
      <c r="K99" s="30" t="n"/>
      <c r="L99" s="30" t="n"/>
      <c r="M99" s="30" t="n"/>
      <c r="N99" s="30" t="n"/>
      <c r="O99" s="30" t="n"/>
      <c r="P99" s="30" t="n"/>
      <c r="Q99" s="30" t="n"/>
      <c r="R99" s="30" t="n"/>
    </row>
    <row r="100">
      <c r="A100" s="30" t="n"/>
      <c r="B100" s="30" t="n"/>
      <c r="C100" s="30" t="n"/>
      <c r="D100" s="30" t="n"/>
      <c r="E100" s="30" t="n"/>
      <c r="F100" s="30" t="n"/>
      <c r="G100" s="89" t="n"/>
      <c r="H100" s="30" t="n"/>
      <c r="I100" s="30" t="n"/>
      <c r="J100" s="30" t="n"/>
      <c r="K100" s="30" t="n"/>
      <c r="L100" s="30" t="n"/>
      <c r="M100" s="30" t="n"/>
      <c r="N100" s="30" t="n"/>
      <c r="O100" s="30" t="n"/>
      <c r="P100" s="30" t="n"/>
      <c r="Q100" s="30" t="n"/>
      <c r="R100" s="30" t="n"/>
    </row>
    <row r="101">
      <c r="A101" s="30" t="n"/>
      <c r="B101" s="30" t="n"/>
      <c r="C101" s="30" t="n"/>
      <c r="D101" s="30" t="n"/>
      <c r="E101" s="30" t="n"/>
      <c r="F101" s="30" t="n"/>
      <c r="G101" s="89" t="n"/>
      <c r="H101" s="30" t="n"/>
      <c r="I101" s="30" t="n"/>
      <c r="J101" s="30" t="n"/>
      <c r="K101" s="30" t="n"/>
      <c r="L101" s="30" t="n"/>
      <c r="M101" s="30" t="n"/>
      <c r="N101" s="30" t="n"/>
      <c r="O101" s="30" t="n"/>
      <c r="P101" s="30" t="n"/>
      <c r="Q101" s="30" t="n"/>
      <c r="R101" s="30" t="n"/>
    </row>
    <row r="102">
      <c r="A102" s="30" t="n"/>
      <c r="B102" s="30" t="n"/>
      <c r="C102" s="30" t="n"/>
      <c r="D102" s="30" t="n"/>
      <c r="E102" s="30" t="n"/>
      <c r="F102" s="30" t="n"/>
      <c r="G102" s="89" t="n"/>
      <c r="H102" s="30" t="n"/>
      <c r="I102" s="30" t="n"/>
      <c r="J102" s="30" t="n"/>
      <c r="K102" s="30" t="n"/>
      <c r="L102" s="30" t="n"/>
      <c r="M102" s="30" t="n"/>
      <c r="N102" s="30" t="n"/>
      <c r="O102" s="30" t="n"/>
      <c r="P102" s="30" t="n"/>
      <c r="Q102" s="30" t="n"/>
      <c r="R102" s="30" t="n"/>
    </row>
    <row r="103">
      <c r="A103" s="30" t="n"/>
      <c r="B103" s="30" t="n"/>
      <c r="C103" s="30" t="n"/>
      <c r="D103" s="30" t="n"/>
      <c r="E103" s="30" t="n"/>
      <c r="F103" s="30" t="n"/>
      <c r="G103" s="89" t="n"/>
      <c r="H103" s="30" t="n"/>
      <c r="I103" s="30" t="n"/>
      <c r="J103" s="30" t="n"/>
      <c r="K103" s="30" t="n"/>
      <c r="L103" s="30" t="n"/>
      <c r="M103" s="30" t="n"/>
      <c r="N103" s="30" t="n"/>
      <c r="O103" s="30" t="n"/>
      <c r="P103" s="30" t="n"/>
      <c r="Q103" s="30" t="n"/>
      <c r="R103" s="30" t="n"/>
    </row>
    <row r="104">
      <c r="A104" s="30" t="n"/>
      <c r="B104" s="30" t="n"/>
      <c r="C104" s="30" t="n"/>
      <c r="D104" s="30" t="n"/>
      <c r="E104" s="30" t="n"/>
      <c r="F104" s="30" t="n"/>
      <c r="G104" s="89" t="n"/>
      <c r="H104" s="30" t="n"/>
      <c r="I104" s="30" t="n"/>
      <c r="J104" s="30" t="n"/>
      <c r="K104" s="30" t="n"/>
      <c r="L104" s="30" t="n"/>
      <c r="M104" s="30" t="n"/>
      <c r="N104" s="30" t="n"/>
      <c r="O104" s="30" t="n"/>
      <c r="P104" s="30" t="n"/>
      <c r="Q104" s="30" t="n"/>
      <c r="R104" s="30" t="n"/>
    </row>
    <row r="105">
      <c r="A105" s="30" t="n"/>
      <c r="B105" s="30" t="n"/>
      <c r="C105" s="30" t="n"/>
      <c r="D105" s="30" t="n"/>
      <c r="E105" s="30" t="n"/>
      <c r="F105" s="30" t="n"/>
      <c r="G105" s="89" t="n"/>
      <c r="H105" s="30" t="n"/>
      <c r="I105" s="30" t="n"/>
      <c r="J105" s="30" t="n"/>
      <c r="K105" s="30" t="n"/>
      <c r="L105" s="30" t="n"/>
      <c r="M105" s="30" t="n"/>
      <c r="N105" s="30" t="n"/>
      <c r="O105" s="30" t="n"/>
      <c r="P105" s="30" t="n"/>
      <c r="Q105" s="30" t="n"/>
      <c r="R105" s="30" t="n"/>
    </row>
    <row r="106">
      <c r="A106" s="30" t="n"/>
      <c r="B106" s="30" t="n"/>
      <c r="C106" s="30" t="n"/>
      <c r="D106" s="30" t="n"/>
      <c r="E106" s="30" t="n"/>
      <c r="F106" s="30" t="n"/>
      <c r="G106" s="89" t="n"/>
      <c r="H106" s="30" t="n"/>
      <c r="I106" s="30" t="n"/>
      <c r="J106" s="30" t="n"/>
      <c r="K106" s="30" t="n"/>
      <c r="L106" s="30" t="n"/>
      <c r="M106" s="30" t="n"/>
      <c r="N106" s="30" t="n"/>
      <c r="O106" s="30" t="n"/>
      <c r="P106" s="30" t="n"/>
      <c r="Q106" s="30" t="n"/>
      <c r="R106" s="30" t="n"/>
    </row>
    <row r="107">
      <c r="A107" s="30" t="n"/>
      <c r="B107" s="30" t="n"/>
      <c r="C107" s="30" t="n"/>
      <c r="D107" s="30" t="n"/>
      <c r="E107" s="30" t="n"/>
      <c r="F107" s="30" t="n"/>
      <c r="G107" s="89" t="n"/>
      <c r="H107" s="30" t="n"/>
      <c r="I107" s="30" t="n"/>
      <c r="J107" s="30" t="n"/>
      <c r="K107" s="30" t="n"/>
      <c r="L107" s="30" t="n"/>
      <c r="M107" s="30" t="n"/>
      <c r="N107" s="30" t="n"/>
      <c r="O107" s="30" t="n"/>
      <c r="P107" s="30" t="n"/>
      <c r="Q107" s="30" t="n"/>
      <c r="R107" s="30" t="n"/>
    </row>
    <row r="108">
      <c r="A108" s="30" t="n"/>
      <c r="B108" s="30" t="n"/>
      <c r="C108" s="30" t="n"/>
      <c r="D108" s="30" t="n"/>
      <c r="E108" s="30" t="n"/>
      <c r="F108" s="30" t="n"/>
      <c r="G108" s="89" t="n"/>
      <c r="H108" s="30" t="n"/>
      <c r="I108" s="30" t="n"/>
      <c r="J108" s="30" t="n"/>
      <c r="K108" s="30" t="n"/>
      <c r="L108" s="30" t="n"/>
      <c r="M108" s="30" t="n"/>
      <c r="N108" s="30" t="n"/>
      <c r="O108" s="30" t="n"/>
      <c r="P108" s="30" t="n"/>
      <c r="Q108" s="30" t="n"/>
      <c r="R108" s="30" t="n"/>
    </row>
    <row r="109">
      <c r="A109" s="30" t="n"/>
      <c r="B109" s="30" t="n"/>
      <c r="C109" s="30" t="n"/>
      <c r="D109" s="30" t="n"/>
      <c r="E109" s="30" t="n"/>
      <c r="F109" s="30" t="n"/>
      <c r="G109" s="89" t="n"/>
      <c r="H109" s="30" t="n"/>
      <c r="I109" s="30" t="n"/>
      <c r="J109" s="30" t="n"/>
      <c r="K109" s="30" t="n"/>
      <c r="L109" s="30" t="n"/>
      <c r="M109" s="30" t="n"/>
      <c r="N109" s="30" t="n"/>
      <c r="O109" s="30" t="n"/>
      <c r="P109" s="30" t="n"/>
      <c r="Q109" s="30" t="n"/>
      <c r="R109" s="30" t="n"/>
    </row>
    <row r="110">
      <c r="A110" s="30" t="n"/>
      <c r="B110" s="30" t="n"/>
      <c r="C110" s="30" t="n"/>
      <c r="D110" s="30" t="n"/>
      <c r="E110" s="30" t="n"/>
      <c r="F110" s="30" t="n"/>
      <c r="G110" s="89" t="n"/>
      <c r="H110" s="30" t="n"/>
      <c r="I110" s="30" t="n"/>
      <c r="J110" s="30" t="n"/>
      <c r="K110" s="30" t="n"/>
      <c r="L110" s="30" t="n"/>
      <c r="M110" s="30" t="n"/>
      <c r="N110" s="30" t="n"/>
      <c r="O110" s="30" t="n"/>
      <c r="P110" s="30" t="n"/>
      <c r="Q110" s="30" t="n"/>
      <c r="R110" s="30" t="n"/>
    </row>
    <row r="111">
      <c r="A111" s="30" t="n"/>
      <c r="B111" s="30" t="n"/>
      <c r="C111" s="30" t="n"/>
      <c r="D111" s="30" t="n"/>
      <c r="E111" s="30" t="n"/>
      <c r="F111" s="30" t="n"/>
      <c r="G111" s="89" t="n"/>
      <c r="H111" s="30" t="n"/>
      <c r="I111" s="30" t="n"/>
      <c r="J111" s="30" t="n"/>
      <c r="K111" s="30" t="n"/>
      <c r="L111" s="30" t="n"/>
      <c r="M111" s="30" t="n"/>
      <c r="N111" s="30" t="n"/>
      <c r="O111" s="30" t="n"/>
      <c r="P111" s="30" t="n"/>
      <c r="Q111" s="30" t="n"/>
      <c r="R111" s="30" t="n"/>
    </row>
    <row r="112">
      <c r="A112" s="30" t="n"/>
      <c r="B112" s="30" t="n"/>
      <c r="C112" s="30" t="n"/>
      <c r="D112" s="30" t="n"/>
      <c r="E112" s="30" t="n"/>
      <c r="F112" s="30" t="n"/>
      <c r="G112" s="89" t="n"/>
      <c r="H112" s="30" t="n"/>
      <c r="I112" s="30" t="n"/>
      <c r="J112" s="30" t="n"/>
      <c r="K112" s="30" t="n"/>
      <c r="L112" s="30" t="n"/>
      <c r="M112" s="30" t="n"/>
      <c r="N112" s="30" t="n"/>
      <c r="O112" s="30" t="n"/>
      <c r="P112" s="30" t="n"/>
      <c r="Q112" s="30" t="n"/>
      <c r="R112" s="30" t="n"/>
    </row>
    <row r="113">
      <c r="A113" s="30" t="n"/>
      <c r="B113" s="30" t="n"/>
      <c r="C113" s="30" t="n"/>
      <c r="D113" s="30" t="n"/>
      <c r="E113" s="30" t="n"/>
      <c r="F113" s="30" t="n"/>
      <c r="G113" s="89" t="n"/>
      <c r="H113" s="30" t="n"/>
      <c r="I113" s="30" t="n"/>
      <c r="J113" s="30" t="n"/>
      <c r="K113" s="30" t="n"/>
      <c r="L113" s="30" t="n"/>
      <c r="M113" s="30" t="n"/>
      <c r="N113" s="30" t="n"/>
      <c r="O113" s="30" t="n"/>
      <c r="P113" s="30" t="n"/>
      <c r="Q113" s="30" t="n"/>
      <c r="R113" s="30" t="n"/>
    </row>
    <row r="114">
      <c r="A114" s="30" t="n"/>
      <c r="B114" s="30" t="n"/>
      <c r="C114" s="30" t="n"/>
      <c r="D114" s="30" t="n"/>
      <c r="E114" s="30" t="n"/>
      <c r="F114" s="30" t="n"/>
      <c r="G114" s="89" t="n"/>
      <c r="H114" s="30" t="n"/>
      <c r="I114" s="30" t="n"/>
      <c r="J114" s="30" t="n"/>
      <c r="K114" s="30" t="n"/>
      <c r="L114" s="30" t="n"/>
      <c r="M114" s="30" t="n"/>
      <c r="N114" s="30" t="n"/>
      <c r="O114" s="30" t="n"/>
      <c r="P114" s="30" t="n"/>
      <c r="Q114" s="30" t="n"/>
      <c r="R114" s="30" t="n"/>
    </row>
    <row r="115">
      <c r="A115" s="30" t="n"/>
      <c r="B115" s="30" t="n"/>
      <c r="C115" s="30" t="n"/>
      <c r="D115" s="30" t="n"/>
      <c r="E115" s="30" t="n"/>
      <c r="F115" s="30" t="n"/>
      <c r="G115" s="89" t="n"/>
      <c r="H115" s="30" t="n"/>
      <c r="I115" s="30" t="n"/>
      <c r="J115" s="30" t="n"/>
      <c r="K115" s="30" t="n"/>
      <c r="L115" s="30" t="n"/>
      <c r="M115" s="30" t="n"/>
      <c r="N115" s="30" t="n"/>
      <c r="O115" s="30" t="n"/>
      <c r="P115" s="30" t="n"/>
      <c r="Q115" s="30" t="n"/>
      <c r="R115" s="30" t="n"/>
    </row>
    <row r="116">
      <c r="A116" s="30" t="n"/>
      <c r="B116" s="30" t="n"/>
      <c r="C116" s="30" t="n"/>
      <c r="D116" s="30" t="n"/>
      <c r="E116" s="30" t="n"/>
      <c r="F116" s="30" t="n"/>
      <c r="G116" s="89" t="n"/>
      <c r="H116" s="30" t="n"/>
      <c r="I116" s="30" t="n"/>
      <c r="J116" s="30" t="n"/>
      <c r="K116" s="30" t="n"/>
      <c r="L116" s="30" t="n"/>
      <c r="M116" s="30" t="n"/>
      <c r="N116" s="30" t="n"/>
      <c r="O116" s="30" t="n"/>
      <c r="P116" s="30" t="n"/>
      <c r="Q116" s="30" t="n"/>
      <c r="R116" s="30" t="n"/>
    </row>
    <row r="117">
      <c r="A117" s="30" t="n"/>
      <c r="B117" s="30" t="n"/>
      <c r="C117" s="30" t="n"/>
      <c r="D117" s="30" t="n"/>
      <c r="E117" s="30" t="n"/>
      <c r="F117" s="30" t="n"/>
      <c r="G117" s="89" t="n"/>
      <c r="H117" s="30" t="n"/>
      <c r="I117" s="30" t="n"/>
      <c r="J117" s="30" t="n"/>
      <c r="K117" s="30" t="n"/>
      <c r="L117" s="30" t="n"/>
      <c r="M117" s="30" t="n"/>
      <c r="N117" s="30" t="n"/>
      <c r="O117" s="30" t="n"/>
      <c r="P117" s="30" t="n"/>
      <c r="Q117" s="30" t="n"/>
      <c r="R117" s="30" t="n"/>
    </row>
    <row r="118">
      <c r="A118" s="30" t="n"/>
      <c r="B118" s="30" t="n"/>
      <c r="C118" s="30" t="n"/>
      <c r="D118" s="30" t="n"/>
      <c r="E118" s="30" t="n"/>
      <c r="F118" s="30" t="n"/>
      <c r="G118" s="89" t="n"/>
      <c r="H118" s="30" t="n"/>
      <c r="I118" s="30" t="n"/>
      <c r="J118" s="30" t="n"/>
      <c r="K118" s="30" t="n"/>
      <c r="L118" s="30" t="n"/>
      <c r="M118" s="30" t="n"/>
      <c r="N118" s="30" t="n"/>
      <c r="O118" s="30" t="n"/>
      <c r="P118" s="30" t="n"/>
      <c r="Q118" s="30" t="n"/>
      <c r="R118" s="30" t="n"/>
    </row>
    <row r="119">
      <c r="A119" s="30" t="n"/>
      <c r="B119" s="30" t="n"/>
      <c r="C119" s="30" t="n"/>
      <c r="D119" s="30" t="n"/>
      <c r="E119" s="30" t="n"/>
      <c r="F119" s="30" t="n"/>
      <c r="G119" s="89" t="n"/>
      <c r="H119" s="30" t="n"/>
      <c r="I119" s="30" t="n"/>
      <c r="J119" s="30" t="n"/>
      <c r="K119" s="30" t="n"/>
      <c r="L119" s="30" t="n"/>
      <c r="M119" s="30" t="n"/>
      <c r="N119" s="30" t="n"/>
      <c r="O119" s="30" t="n"/>
      <c r="P119" s="30" t="n"/>
      <c r="Q119" s="30" t="n"/>
      <c r="R119" s="30" t="n"/>
    </row>
    <row r="120">
      <c r="A120" s="30" t="n"/>
      <c r="B120" s="30" t="n"/>
      <c r="C120" s="30" t="n"/>
      <c r="D120" s="30" t="n"/>
      <c r="E120" s="30" t="n"/>
      <c r="F120" s="30" t="n"/>
      <c r="G120" s="89" t="n"/>
      <c r="H120" s="30" t="n"/>
      <c r="I120" s="30" t="n"/>
      <c r="J120" s="30" t="n"/>
      <c r="K120" s="30" t="n"/>
      <c r="L120" s="30" t="n"/>
      <c r="M120" s="30" t="n"/>
      <c r="N120" s="30" t="n"/>
      <c r="O120" s="30" t="n"/>
      <c r="P120" s="30" t="n"/>
      <c r="Q120" s="30" t="n"/>
      <c r="R120" s="30" t="n"/>
    </row>
    <row r="121">
      <c r="A121" s="30" t="n"/>
      <c r="B121" s="30" t="n"/>
      <c r="C121" s="30" t="n"/>
      <c r="D121" s="30" t="n"/>
      <c r="E121" s="30" t="n"/>
      <c r="F121" s="30" t="n"/>
      <c r="G121" s="89" t="n"/>
      <c r="H121" s="30" t="n"/>
      <c r="I121" s="30" t="n"/>
      <c r="J121" s="30" t="n"/>
      <c r="K121" s="30" t="n"/>
      <c r="L121" s="30" t="n"/>
      <c r="M121" s="30" t="n"/>
      <c r="N121" s="30" t="n"/>
      <c r="O121" s="30" t="n"/>
      <c r="P121" s="30" t="n"/>
      <c r="Q121" s="30" t="n"/>
      <c r="R121" s="30" t="n"/>
    </row>
    <row r="122">
      <c r="A122" s="30" t="n"/>
      <c r="B122" s="30" t="n"/>
      <c r="C122" s="30" t="n"/>
      <c r="D122" s="30" t="n"/>
      <c r="E122" s="30" t="n"/>
      <c r="F122" s="30" t="n"/>
      <c r="G122" s="89" t="n"/>
      <c r="H122" s="30" t="n"/>
      <c r="I122" s="30" t="n"/>
      <c r="J122" s="30" t="n"/>
      <c r="K122" s="30" t="n"/>
      <c r="L122" s="30" t="n"/>
      <c r="M122" s="30" t="n"/>
      <c r="N122" s="30" t="n"/>
      <c r="O122" s="30" t="n"/>
      <c r="P122" s="30" t="n"/>
      <c r="Q122" s="30" t="n"/>
      <c r="R122" s="30" t="n"/>
    </row>
    <row r="123">
      <c r="A123" s="30" t="n"/>
      <c r="B123" s="30" t="n"/>
      <c r="C123" s="30" t="n"/>
      <c r="D123" s="30" t="n"/>
      <c r="E123" s="30" t="n"/>
      <c r="F123" s="30" t="n"/>
      <c r="G123" s="89" t="n"/>
      <c r="H123" s="30" t="n"/>
      <c r="I123" s="30" t="n"/>
      <c r="J123" s="30" t="n"/>
      <c r="K123" s="30" t="n"/>
      <c r="L123" s="30" t="n"/>
      <c r="M123" s="30" t="n"/>
      <c r="N123" s="30" t="n"/>
      <c r="O123" s="30" t="n"/>
      <c r="P123" s="30" t="n"/>
      <c r="Q123" s="30" t="n"/>
      <c r="R123" s="30" t="n"/>
    </row>
    <row r="124">
      <c r="A124" s="30" t="n"/>
      <c r="B124" s="30" t="n"/>
      <c r="C124" s="30" t="n"/>
      <c r="D124" s="30" t="n"/>
      <c r="E124" s="30" t="n"/>
      <c r="F124" s="30" t="n"/>
      <c r="G124" s="89" t="n"/>
      <c r="H124" s="30" t="n"/>
      <c r="I124" s="30" t="n"/>
      <c r="J124" s="30" t="n"/>
      <c r="K124" s="30" t="n"/>
      <c r="L124" s="30" t="n"/>
      <c r="M124" s="30" t="n"/>
      <c r="N124" s="30" t="n"/>
      <c r="O124" s="30" t="n"/>
      <c r="P124" s="30" t="n"/>
      <c r="Q124" s="30" t="n"/>
      <c r="R124" s="30" t="n"/>
    </row>
    <row r="125">
      <c r="A125" s="30" t="n"/>
      <c r="B125" s="30" t="n"/>
      <c r="C125" s="30" t="n"/>
      <c r="D125" s="30" t="n"/>
      <c r="E125" s="30" t="n"/>
      <c r="F125" s="30" t="n"/>
      <c r="G125" s="89" t="n"/>
      <c r="H125" s="30" t="n"/>
      <c r="I125" s="30" t="n"/>
      <c r="J125" s="30" t="n"/>
      <c r="K125" s="30" t="n"/>
      <c r="L125" s="30" t="n"/>
      <c r="M125" s="30" t="n"/>
      <c r="N125" s="30" t="n"/>
      <c r="O125" s="30" t="n"/>
      <c r="P125" s="30" t="n"/>
      <c r="Q125" s="30" t="n"/>
      <c r="R125" s="30" t="n"/>
    </row>
    <row r="126">
      <c r="A126" s="30" t="n"/>
      <c r="B126" s="30" t="n"/>
      <c r="C126" s="30" t="n"/>
      <c r="D126" s="30" t="n"/>
      <c r="E126" s="30" t="n"/>
      <c r="F126" s="30" t="n"/>
      <c r="G126" s="89" t="n"/>
      <c r="H126" s="30" t="n"/>
      <c r="I126" s="30" t="n"/>
      <c r="J126" s="30" t="n"/>
      <c r="K126" s="30" t="n"/>
      <c r="L126" s="30" t="n"/>
      <c r="M126" s="30" t="n"/>
      <c r="N126" s="30" t="n"/>
      <c r="O126" s="30" t="n"/>
      <c r="P126" s="30" t="n"/>
      <c r="Q126" s="30" t="n"/>
      <c r="R126" s="30" t="n"/>
    </row>
    <row r="127">
      <c r="A127" s="30" t="n"/>
      <c r="B127" s="30" t="n"/>
      <c r="C127" s="30" t="n"/>
      <c r="D127" s="30" t="n"/>
      <c r="E127" s="30" t="n"/>
      <c r="F127" s="30" t="n"/>
      <c r="G127" s="89" t="n"/>
      <c r="H127" s="30" t="n"/>
      <c r="I127" s="30" t="n"/>
      <c r="J127" s="30" t="n"/>
      <c r="K127" s="30" t="n"/>
      <c r="L127" s="30" t="n"/>
      <c r="M127" s="30" t="n"/>
      <c r="N127" s="30" t="n"/>
      <c r="O127" s="30" t="n"/>
      <c r="P127" s="30" t="n"/>
      <c r="Q127" s="30" t="n"/>
      <c r="R127" s="30" t="n"/>
    </row>
    <row r="128">
      <c r="A128" s="30" t="n"/>
      <c r="B128" s="30" t="n"/>
      <c r="C128" s="30" t="n"/>
      <c r="D128" s="30" t="n"/>
      <c r="E128" s="30" t="n"/>
      <c r="F128" s="30" t="n"/>
      <c r="G128" s="89" t="n"/>
      <c r="H128" s="30" t="n"/>
      <c r="I128" s="30" t="n"/>
      <c r="J128" s="30" t="n"/>
      <c r="K128" s="30" t="n"/>
      <c r="L128" s="30" t="n"/>
      <c r="M128" s="30" t="n"/>
      <c r="N128" s="30" t="n"/>
      <c r="O128" s="30" t="n"/>
      <c r="P128" s="30" t="n"/>
      <c r="Q128" s="30" t="n"/>
      <c r="R128" s="30" t="n"/>
    </row>
    <row r="129">
      <c r="A129" s="30" t="n"/>
      <c r="B129" s="30" t="n"/>
      <c r="C129" s="30" t="n"/>
      <c r="D129" s="30" t="n"/>
      <c r="E129" s="30" t="n"/>
      <c r="F129" s="30" t="n"/>
      <c r="G129" s="89" t="n"/>
      <c r="H129" s="30" t="n"/>
      <c r="I129" s="30" t="n"/>
      <c r="J129" s="30" t="n"/>
      <c r="K129" s="30" t="n"/>
      <c r="L129" s="30" t="n"/>
      <c r="M129" s="30" t="n"/>
      <c r="N129" s="30" t="n"/>
      <c r="O129" s="30" t="n"/>
      <c r="P129" s="30" t="n"/>
      <c r="Q129" s="30" t="n"/>
      <c r="R129" s="30" t="n"/>
    </row>
    <row r="130">
      <c r="A130" s="30" t="n"/>
      <c r="B130" s="30" t="n"/>
      <c r="C130" s="30" t="n"/>
      <c r="D130" s="30" t="n"/>
      <c r="E130" s="30" t="n"/>
      <c r="F130" s="30" t="n"/>
      <c r="G130" s="89" t="n"/>
      <c r="H130" s="30" t="n"/>
      <c r="I130" s="30" t="n"/>
      <c r="J130" s="30" t="n"/>
      <c r="K130" s="30" t="n"/>
      <c r="L130" s="30" t="n"/>
      <c r="M130" s="30" t="n"/>
      <c r="N130" s="30" t="n"/>
      <c r="O130" s="30" t="n"/>
      <c r="P130" s="30" t="n"/>
      <c r="Q130" s="30" t="n"/>
      <c r="R130" s="30" t="n"/>
    </row>
    <row r="131">
      <c r="A131" s="30" t="n"/>
      <c r="B131" s="30" t="n"/>
      <c r="C131" s="30" t="n"/>
      <c r="D131" s="30" t="n"/>
      <c r="E131" s="30" t="n"/>
      <c r="F131" s="30" t="n"/>
      <c r="G131" s="89" t="n"/>
      <c r="H131" s="30" t="n"/>
      <c r="I131" s="30" t="n"/>
      <c r="J131" s="30" t="n"/>
      <c r="K131" s="30" t="n"/>
      <c r="L131" s="30" t="n"/>
      <c r="M131" s="30" t="n"/>
      <c r="N131" s="30" t="n"/>
      <c r="O131" s="30" t="n"/>
      <c r="P131" s="30" t="n"/>
      <c r="Q131" s="30" t="n"/>
      <c r="R131" s="30" t="n"/>
    </row>
    <row r="132">
      <c r="A132" s="30" t="n"/>
      <c r="B132" s="30" t="n"/>
      <c r="C132" s="30" t="n"/>
      <c r="D132" s="30" t="n"/>
      <c r="E132" s="30" t="n"/>
      <c r="F132" s="30" t="n"/>
      <c r="G132" s="89" t="n"/>
      <c r="H132" s="30" t="n"/>
      <c r="I132" s="30" t="n"/>
      <c r="J132" s="30" t="n"/>
      <c r="K132" s="30" t="n"/>
      <c r="L132" s="30" t="n"/>
      <c r="M132" s="30" t="n"/>
      <c r="N132" s="30" t="n"/>
      <c r="O132" s="30" t="n"/>
      <c r="P132" s="30" t="n"/>
      <c r="Q132" s="30" t="n"/>
      <c r="R132" s="30" t="n"/>
    </row>
    <row r="133">
      <c r="A133" s="30" t="n"/>
      <c r="B133" s="30" t="n"/>
      <c r="C133" s="30" t="n"/>
      <c r="D133" s="30" t="n"/>
      <c r="E133" s="30" t="n"/>
      <c r="F133" s="30" t="n"/>
      <c r="G133" s="89" t="n"/>
      <c r="H133" s="30" t="n"/>
      <c r="I133" s="30" t="n"/>
      <c r="J133" s="30" t="n"/>
      <c r="K133" s="30" t="n"/>
      <c r="L133" s="30" t="n"/>
      <c r="M133" s="30" t="n"/>
      <c r="N133" s="30" t="n"/>
      <c r="O133" s="30" t="n"/>
      <c r="P133" s="30" t="n"/>
      <c r="Q133" s="30" t="n"/>
      <c r="R133" s="30" t="n"/>
    </row>
    <row r="134">
      <c r="A134" s="30" t="n"/>
      <c r="B134" s="30" t="n"/>
      <c r="C134" s="30" t="n"/>
      <c r="D134" s="30" t="n"/>
      <c r="E134" s="30" t="n"/>
      <c r="F134" s="30" t="n"/>
      <c r="G134" s="89" t="n"/>
      <c r="H134" s="30" t="n"/>
      <c r="I134" s="30" t="n"/>
      <c r="J134" s="30" t="n"/>
      <c r="K134" s="30" t="n"/>
      <c r="L134" s="30" t="n"/>
      <c r="M134" s="30" t="n"/>
      <c r="N134" s="30" t="n"/>
      <c r="O134" s="30" t="n"/>
      <c r="P134" s="30" t="n"/>
      <c r="Q134" s="30" t="n"/>
      <c r="R134" s="30" t="n"/>
    </row>
    <row r="135">
      <c r="A135" s="30" t="n"/>
      <c r="B135" s="30" t="n"/>
      <c r="C135" s="30" t="n"/>
      <c r="D135" s="30" t="n"/>
      <c r="E135" s="30" t="n"/>
      <c r="F135" s="30" t="n"/>
      <c r="G135" s="89" t="n"/>
      <c r="H135" s="30" t="n"/>
      <c r="I135" s="30" t="n"/>
      <c r="J135" s="30" t="n"/>
      <c r="K135" s="30" t="n"/>
      <c r="L135" s="30" t="n"/>
      <c r="M135" s="30" t="n"/>
      <c r="N135" s="30" t="n"/>
      <c r="O135" s="30" t="n"/>
      <c r="P135" s="30" t="n"/>
      <c r="Q135" s="30" t="n"/>
      <c r="R135" s="30" t="n"/>
    </row>
    <row r="136">
      <c r="A136" s="30" t="n"/>
      <c r="B136" s="30" t="n"/>
      <c r="C136" s="30" t="n"/>
      <c r="D136" s="30" t="n"/>
      <c r="E136" s="30" t="n"/>
      <c r="F136" s="30" t="n"/>
      <c r="G136" s="89" t="n"/>
      <c r="H136" s="30" t="n"/>
      <c r="I136" s="30" t="n"/>
      <c r="J136" s="30" t="n"/>
      <c r="K136" s="30" t="n"/>
      <c r="L136" s="30" t="n"/>
      <c r="M136" s="30" t="n"/>
      <c r="N136" s="30" t="n"/>
      <c r="O136" s="30" t="n"/>
      <c r="P136" s="30" t="n"/>
      <c r="Q136" s="30" t="n"/>
      <c r="R136" s="30" t="n"/>
    </row>
    <row r="137">
      <c r="A137" s="30" t="n"/>
      <c r="B137" s="30" t="n"/>
      <c r="C137" s="30" t="n"/>
      <c r="D137" s="30" t="n"/>
      <c r="E137" s="30" t="n"/>
      <c r="F137" s="30" t="n"/>
      <c r="G137" s="89" t="n"/>
      <c r="H137" s="30" t="n"/>
      <c r="I137" s="30" t="n"/>
      <c r="J137" s="30" t="n"/>
      <c r="K137" s="30" t="n"/>
      <c r="L137" s="30" t="n"/>
      <c r="M137" s="30" t="n"/>
      <c r="N137" s="30" t="n"/>
      <c r="O137" s="30" t="n"/>
      <c r="P137" s="30" t="n"/>
      <c r="Q137" s="30" t="n"/>
      <c r="R137" s="30" t="n"/>
    </row>
    <row r="138">
      <c r="A138" s="30" t="n"/>
      <c r="B138" s="30" t="n"/>
      <c r="C138" s="30" t="n"/>
      <c r="D138" s="30" t="n"/>
      <c r="E138" s="30" t="n"/>
      <c r="F138" s="30" t="n"/>
      <c r="G138" s="89" t="n"/>
      <c r="H138" s="30" t="n"/>
      <c r="I138" s="30" t="n"/>
      <c r="J138" s="30" t="n"/>
      <c r="K138" s="30" t="n"/>
      <c r="L138" s="30" t="n"/>
      <c r="M138" s="30" t="n"/>
      <c r="N138" s="30" t="n"/>
      <c r="O138" s="30" t="n"/>
      <c r="P138" s="30" t="n"/>
      <c r="Q138" s="30" t="n"/>
      <c r="R138" s="30" t="n"/>
    </row>
    <row r="139">
      <c r="A139" s="30" t="n"/>
      <c r="B139" s="30" t="n"/>
      <c r="C139" s="30" t="n"/>
      <c r="D139" s="30" t="n"/>
      <c r="E139" s="30" t="n"/>
      <c r="F139" s="30" t="n"/>
      <c r="G139" s="89" t="n"/>
      <c r="H139" s="30" t="n"/>
      <c r="I139" s="30" t="n"/>
      <c r="J139" s="30" t="n"/>
      <c r="K139" s="30" t="n"/>
      <c r="L139" s="30" t="n"/>
      <c r="M139" s="30" t="n"/>
      <c r="N139" s="30" t="n"/>
      <c r="O139" s="30" t="n"/>
      <c r="P139" s="30" t="n"/>
      <c r="Q139" s="30" t="n"/>
      <c r="R139" s="30" t="n"/>
    </row>
    <row r="140">
      <c r="A140" s="30" t="n"/>
      <c r="B140" s="30" t="n"/>
      <c r="C140" s="30" t="n"/>
      <c r="D140" s="30" t="n"/>
      <c r="E140" s="30" t="n"/>
      <c r="F140" s="30" t="n"/>
      <c r="G140" s="89" t="n"/>
      <c r="H140" s="30" t="n"/>
      <c r="I140" s="30" t="n"/>
      <c r="J140" s="30" t="n"/>
      <c r="K140" s="30" t="n"/>
      <c r="L140" s="30" t="n"/>
      <c r="M140" s="30" t="n"/>
      <c r="N140" s="30" t="n"/>
      <c r="O140" s="30" t="n"/>
      <c r="P140" s="30" t="n"/>
      <c r="Q140" s="30" t="n"/>
      <c r="R140" s="30" t="n"/>
    </row>
    <row r="141">
      <c r="A141" s="30" t="n"/>
      <c r="B141" s="30" t="n"/>
      <c r="C141" s="30" t="n"/>
      <c r="D141" s="30" t="n"/>
      <c r="E141" s="30" t="n"/>
      <c r="F141" s="30" t="n"/>
      <c r="G141" s="89" t="n"/>
      <c r="H141" s="30" t="n"/>
      <c r="I141" s="30" t="n"/>
      <c r="J141" s="30" t="n"/>
      <c r="K141" s="30" t="n"/>
      <c r="L141" s="30" t="n"/>
      <c r="M141" s="30" t="n"/>
      <c r="N141" s="30" t="n"/>
      <c r="O141" s="30" t="n"/>
      <c r="P141" s="30" t="n"/>
      <c r="Q141" s="30" t="n"/>
      <c r="R141" s="30" t="n"/>
    </row>
    <row r="142">
      <c r="A142" s="30" t="n"/>
      <c r="B142" s="30" t="n"/>
      <c r="C142" s="30" t="n"/>
      <c r="D142" s="30" t="n"/>
      <c r="E142" s="30" t="n"/>
      <c r="F142" s="30" t="n"/>
      <c r="G142" s="89" t="n"/>
      <c r="H142" s="30" t="n"/>
      <c r="I142" s="30" t="n"/>
      <c r="J142" s="30" t="n"/>
      <c r="K142" s="30" t="n"/>
      <c r="L142" s="30" t="n"/>
      <c r="M142" s="30" t="n"/>
      <c r="N142" s="30" t="n"/>
      <c r="O142" s="30" t="n"/>
      <c r="P142" s="30" t="n"/>
      <c r="Q142" s="30" t="n"/>
      <c r="R142" s="30" t="n"/>
    </row>
    <row r="143">
      <c r="A143" s="30" t="n"/>
      <c r="B143" s="30" t="n"/>
      <c r="C143" s="30" t="n"/>
      <c r="D143" s="30" t="n"/>
      <c r="E143" s="30" t="n"/>
      <c r="F143" s="30" t="n"/>
      <c r="G143" s="89" t="n"/>
      <c r="H143" s="30" t="n"/>
      <c r="I143" s="30" t="n"/>
      <c r="J143" s="30" t="n"/>
      <c r="K143" s="30" t="n"/>
      <c r="L143" s="30" t="n"/>
      <c r="M143" s="30" t="n"/>
      <c r="N143" s="30" t="n"/>
      <c r="O143" s="30" t="n"/>
      <c r="P143" s="30" t="n"/>
      <c r="Q143" s="30" t="n"/>
      <c r="R143" s="30" t="n"/>
    </row>
    <row r="144">
      <c r="A144" s="30" t="n"/>
      <c r="B144" s="30" t="n"/>
      <c r="C144" s="30" t="n"/>
      <c r="D144" s="30" t="n"/>
      <c r="E144" s="30" t="n"/>
      <c r="F144" s="30" t="n"/>
      <c r="G144" s="89" t="n"/>
      <c r="H144" s="30" t="n"/>
      <c r="I144" s="30" t="n"/>
      <c r="J144" s="30" t="n"/>
      <c r="K144" s="30" t="n"/>
      <c r="L144" s="30" t="n"/>
      <c r="M144" s="30" t="n"/>
      <c r="N144" s="30" t="n"/>
      <c r="O144" s="30" t="n"/>
      <c r="P144" s="30" t="n"/>
      <c r="Q144" s="30" t="n"/>
      <c r="R144" s="30" t="n"/>
    </row>
    <row r="145">
      <c r="A145" s="30" t="n"/>
      <c r="B145" s="30" t="n"/>
      <c r="C145" s="30" t="n"/>
      <c r="D145" s="30" t="n"/>
      <c r="E145" s="30" t="n"/>
      <c r="F145" s="30" t="n"/>
      <c r="G145" s="89" t="n"/>
      <c r="H145" s="30" t="n"/>
      <c r="I145" s="30" t="n"/>
      <c r="J145" s="30" t="n"/>
      <c r="K145" s="30" t="n"/>
      <c r="L145" s="30" t="n"/>
      <c r="M145" s="30" t="n"/>
      <c r="N145" s="30" t="n"/>
      <c r="O145" s="30" t="n"/>
      <c r="P145" s="30" t="n"/>
      <c r="Q145" s="30" t="n"/>
      <c r="R145" s="30" t="n"/>
    </row>
    <row r="146">
      <c r="A146" s="30" t="n"/>
      <c r="B146" s="30" t="n"/>
      <c r="C146" s="30" t="n"/>
      <c r="D146" s="30" t="n"/>
      <c r="E146" s="30" t="n"/>
      <c r="F146" s="30" t="n"/>
      <c r="G146" s="89" t="n"/>
      <c r="H146" s="30" t="n"/>
      <c r="I146" s="30" t="n"/>
      <c r="J146" s="30" t="n"/>
      <c r="K146" s="30" t="n"/>
      <c r="L146" s="30" t="n"/>
      <c r="M146" s="30" t="n"/>
      <c r="N146" s="30" t="n"/>
      <c r="O146" s="30" t="n"/>
      <c r="P146" s="30" t="n"/>
      <c r="Q146" s="30" t="n"/>
      <c r="R146" s="30" t="n"/>
    </row>
    <row r="147">
      <c r="A147" s="30" t="n"/>
      <c r="B147" s="30" t="n"/>
      <c r="C147" s="30" t="n"/>
      <c r="D147" s="30" t="n"/>
      <c r="E147" s="30" t="n"/>
      <c r="F147" s="30" t="n"/>
      <c r="G147" s="89" t="n"/>
      <c r="H147" s="30" t="n"/>
      <c r="I147" s="30" t="n"/>
      <c r="J147" s="30" t="n"/>
      <c r="K147" s="30" t="n"/>
      <c r="L147" s="30" t="n"/>
      <c r="M147" s="30" t="n"/>
      <c r="N147" s="30" t="n"/>
      <c r="O147" s="30" t="n"/>
      <c r="P147" s="30" t="n"/>
      <c r="Q147" s="30" t="n"/>
      <c r="R147" s="30" t="n"/>
    </row>
    <row r="148">
      <c r="A148" s="30" t="n"/>
      <c r="B148" s="30" t="n"/>
      <c r="C148" s="30" t="n"/>
      <c r="D148" s="30" t="n"/>
      <c r="E148" s="30" t="n"/>
      <c r="F148" s="30" t="n"/>
      <c r="G148" s="89" t="n"/>
      <c r="H148" s="30" t="n"/>
      <c r="I148" s="30" t="n"/>
      <c r="J148" s="30" t="n"/>
      <c r="K148" s="30" t="n"/>
      <c r="L148" s="30" t="n"/>
      <c r="M148" s="30" t="n"/>
      <c r="N148" s="30" t="n"/>
      <c r="O148" s="30" t="n"/>
      <c r="P148" s="30" t="n"/>
      <c r="Q148" s="30" t="n"/>
      <c r="R148" s="30" t="n"/>
    </row>
    <row r="149">
      <c r="A149" s="30" t="n"/>
      <c r="B149" s="30" t="n"/>
      <c r="C149" s="30" t="n"/>
      <c r="D149" s="30" t="n"/>
      <c r="E149" s="30" t="n"/>
      <c r="F149" s="30" t="n"/>
      <c r="G149" s="89" t="n"/>
      <c r="H149" s="30" t="n"/>
      <c r="I149" s="30" t="n"/>
      <c r="J149" s="30" t="n"/>
      <c r="K149" s="30" t="n"/>
      <c r="L149" s="30" t="n"/>
      <c r="M149" s="30" t="n"/>
      <c r="N149" s="30" t="n"/>
      <c r="O149" s="30" t="n"/>
      <c r="P149" s="30" t="n"/>
      <c r="Q149" s="30" t="n"/>
      <c r="R149" s="30" t="n"/>
    </row>
    <row r="150">
      <c r="A150" s="30" t="n"/>
      <c r="B150" s="30" t="n"/>
      <c r="C150" s="30" t="n"/>
      <c r="D150" s="30" t="n"/>
      <c r="E150" s="30" t="n"/>
      <c r="F150" s="30" t="n"/>
      <c r="G150" s="89" t="n"/>
      <c r="H150" s="30" t="n"/>
      <c r="I150" s="30" t="n"/>
      <c r="J150" s="30" t="n"/>
      <c r="K150" s="30" t="n"/>
      <c r="L150" s="30" t="n"/>
      <c r="M150" s="30" t="n"/>
      <c r="N150" s="30" t="n"/>
      <c r="O150" s="30" t="n"/>
      <c r="P150" s="30" t="n"/>
      <c r="Q150" s="30" t="n"/>
      <c r="R150" s="30" t="n"/>
    </row>
    <row r="151">
      <c r="A151" s="30" t="n"/>
      <c r="B151" s="30" t="n"/>
      <c r="C151" s="30" t="n"/>
      <c r="D151" s="30" t="n"/>
      <c r="E151" s="30" t="n"/>
      <c r="F151" s="30" t="n"/>
      <c r="G151" s="89" t="n"/>
      <c r="H151" s="30" t="n"/>
      <c r="I151" s="30" t="n"/>
      <c r="J151" s="30" t="n"/>
      <c r="K151" s="30" t="n"/>
      <c r="L151" s="30" t="n"/>
      <c r="M151" s="30" t="n"/>
      <c r="N151" s="30" t="n"/>
      <c r="O151" s="30" t="n"/>
      <c r="P151" s="30" t="n"/>
      <c r="Q151" s="30" t="n"/>
      <c r="R151" s="30" t="n"/>
    </row>
    <row r="152">
      <c r="A152" s="30" t="n"/>
      <c r="B152" s="30" t="n"/>
      <c r="C152" s="30" t="n"/>
      <c r="D152" s="30" t="n"/>
      <c r="E152" s="30" t="n"/>
      <c r="F152" s="30" t="n"/>
      <c r="G152" s="89" t="n"/>
      <c r="H152" s="30" t="n"/>
      <c r="I152" s="30" t="n"/>
      <c r="J152" s="30" t="n"/>
      <c r="K152" s="30" t="n"/>
      <c r="L152" s="30" t="n"/>
      <c r="M152" s="30" t="n"/>
      <c r="N152" s="30" t="n"/>
      <c r="O152" s="30" t="n"/>
      <c r="P152" s="30" t="n"/>
      <c r="Q152" s="30" t="n"/>
      <c r="R152" s="30" t="n"/>
    </row>
    <row r="153">
      <c r="A153" s="30" t="n"/>
      <c r="B153" s="30" t="n"/>
      <c r="C153" s="30" t="n"/>
      <c r="D153" s="30" t="n"/>
      <c r="E153" s="30" t="n"/>
      <c r="F153" s="30" t="n"/>
      <c r="G153" s="89" t="n"/>
      <c r="H153" s="30" t="n"/>
      <c r="I153" s="30" t="n"/>
      <c r="J153" s="30" t="n"/>
      <c r="K153" s="30" t="n"/>
      <c r="L153" s="30" t="n"/>
      <c r="M153" s="30" t="n"/>
      <c r="N153" s="30" t="n"/>
      <c r="O153" s="30" t="n"/>
      <c r="P153" s="30" t="n"/>
      <c r="Q153" s="30" t="n"/>
      <c r="R153" s="30" t="n"/>
    </row>
    <row r="154">
      <c r="A154" s="30" t="n"/>
      <c r="B154" s="30" t="n"/>
      <c r="C154" s="30" t="n"/>
      <c r="D154" s="30" t="n"/>
      <c r="E154" s="30" t="n"/>
      <c r="F154" s="30" t="n"/>
      <c r="G154" s="89" t="n"/>
      <c r="H154" s="30" t="n"/>
      <c r="I154" s="30" t="n"/>
      <c r="J154" s="30" t="n"/>
      <c r="K154" s="30" t="n"/>
      <c r="L154" s="30" t="n"/>
      <c r="M154" s="30" t="n"/>
      <c r="N154" s="30" t="n"/>
      <c r="O154" s="30" t="n"/>
      <c r="P154" s="30" t="n"/>
      <c r="Q154" s="30" t="n"/>
      <c r="R154" s="30" t="n"/>
    </row>
    <row r="155">
      <c r="A155" s="30" t="n"/>
      <c r="B155" s="30" t="n"/>
      <c r="C155" s="30" t="n"/>
      <c r="D155" s="30" t="n"/>
      <c r="E155" s="30" t="n"/>
      <c r="F155" s="30" t="n"/>
      <c r="G155" s="89" t="n"/>
      <c r="H155" s="30" t="n"/>
      <c r="I155" s="30" t="n"/>
      <c r="J155" s="30" t="n"/>
      <c r="K155" s="30" t="n"/>
      <c r="L155" s="30" t="n"/>
      <c r="M155" s="30" t="n"/>
      <c r="N155" s="30" t="n"/>
      <c r="O155" s="30" t="n"/>
      <c r="P155" s="30" t="n"/>
      <c r="Q155" s="30" t="n"/>
      <c r="R155" s="30" t="n"/>
    </row>
    <row r="156">
      <c r="A156" s="30" t="n"/>
      <c r="B156" s="30" t="n"/>
      <c r="C156" s="30" t="n"/>
      <c r="D156" s="30" t="n"/>
      <c r="E156" s="30" t="n"/>
      <c r="F156" s="30" t="n"/>
      <c r="G156" s="89" t="n"/>
      <c r="H156" s="30" t="n"/>
      <c r="I156" s="30" t="n"/>
      <c r="J156" s="30" t="n"/>
      <c r="K156" s="30" t="n"/>
      <c r="L156" s="30" t="n"/>
      <c r="M156" s="30" t="n"/>
      <c r="N156" s="30" t="n"/>
      <c r="O156" s="30" t="n"/>
      <c r="P156" s="30" t="n"/>
      <c r="Q156" s="30" t="n"/>
      <c r="R156" s="30" t="n"/>
    </row>
    <row r="157">
      <c r="A157" s="30" t="n"/>
      <c r="B157" s="30" t="n"/>
      <c r="C157" s="30" t="n"/>
      <c r="D157" s="30" t="n"/>
      <c r="E157" s="30" t="n"/>
      <c r="F157" s="30" t="n"/>
      <c r="G157" s="89" t="n"/>
      <c r="H157" s="30" t="n"/>
      <c r="I157" s="30" t="n"/>
      <c r="J157" s="30" t="n"/>
      <c r="K157" s="30" t="n"/>
      <c r="L157" s="30" t="n"/>
      <c r="M157" s="30" t="n"/>
      <c r="N157" s="30" t="n"/>
      <c r="O157" s="30" t="n"/>
      <c r="P157" s="30" t="n"/>
      <c r="Q157" s="30" t="n"/>
      <c r="R157" s="30" t="n"/>
    </row>
    <row r="158">
      <c r="A158" s="30" t="n"/>
      <c r="B158" s="30" t="n"/>
      <c r="C158" s="30" t="n"/>
      <c r="D158" s="30" t="n"/>
      <c r="E158" s="30" t="n"/>
      <c r="F158" s="30" t="n"/>
      <c r="G158" s="89" t="n"/>
      <c r="H158" s="30" t="n"/>
      <c r="I158" s="30" t="n"/>
      <c r="J158" s="30" t="n"/>
      <c r="K158" s="30" t="n"/>
      <c r="L158" s="30" t="n"/>
      <c r="M158" s="30" t="n"/>
      <c r="N158" s="30" t="n"/>
      <c r="O158" s="30" t="n"/>
      <c r="P158" s="30" t="n"/>
      <c r="Q158" s="30" t="n"/>
      <c r="R158" s="30" t="n"/>
    </row>
    <row r="159">
      <c r="A159" s="30" t="n"/>
      <c r="B159" s="30" t="n"/>
      <c r="C159" s="30" t="n"/>
      <c r="D159" s="30" t="n"/>
      <c r="E159" s="30" t="n"/>
      <c r="F159" s="30" t="n"/>
      <c r="G159" s="89" t="n"/>
      <c r="H159" s="30" t="n"/>
      <c r="I159" s="30" t="n"/>
      <c r="J159" s="30" t="n"/>
      <c r="K159" s="30" t="n"/>
      <c r="L159" s="30" t="n"/>
      <c r="M159" s="30" t="n"/>
      <c r="N159" s="30" t="n"/>
      <c r="O159" s="30" t="n"/>
      <c r="P159" s="30" t="n"/>
      <c r="Q159" s="30" t="n"/>
      <c r="R159" s="30" t="n"/>
    </row>
    <row r="160">
      <c r="A160" s="30" t="n"/>
      <c r="B160" s="30" t="n"/>
      <c r="C160" s="30" t="n"/>
      <c r="D160" s="30" t="n"/>
      <c r="E160" s="30" t="n"/>
      <c r="F160" s="30" t="n"/>
      <c r="G160" s="89" t="n"/>
      <c r="H160" s="30" t="n"/>
      <c r="I160" s="30" t="n"/>
      <c r="J160" s="30" t="n"/>
      <c r="K160" s="30" t="n"/>
      <c r="L160" s="30" t="n"/>
      <c r="M160" s="30" t="n"/>
      <c r="N160" s="30" t="n"/>
      <c r="O160" s="30" t="n"/>
      <c r="P160" s="30" t="n"/>
      <c r="Q160" s="30" t="n"/>
      <c r="R160" s="30" t="n"/>
    </row>
    <row r="161">
      <c r="A161" s="30" t="n"/>
      <c r="B161" s="30" t="n"/>
      <c r="C161" s="30" t="n"/>
      <c r="D161" s="30" t="n"/>
      <c r="E161" s="30" t="n"/>
      <c r="F161" s="30" t="n"/>
      <c r="G161" s="89" t="n"/>
      <c r="H161" s="30" t="n"/>
      <c r="I161" s="30" t="n"/>
      <c r="J161" s="30" t="n"/>
      <c r="K161" s="30" t="n"/>
      <c r="L161" s="30" t="n"/>
      <c r="M161" s="30" t="n"/>
      <c r="N161" s="30" t="n"/>
      <c r="O161" s="30" t="n"/>
      <c r="P161" s="30" t="n"/>
      <c r="Q161" s="30" t="n"/>
      <c r="R161" s="30" t="n"/>
    </row>
    <row r="162">
      <c r="A162" s="30" t="n"/>
      <c r="B162" s="30" t="n"/>
      <c r="C162" s="30" t="n"/>
      <c r="D162" s="30" t="n"/>
      <c r="E162" s="30" t="n"/>
      <c r="F162" s="30" t="n"/>
      <c r="G162" s="89" t="n"/>
      <c r="H162" s="30" t="n"/>
      <c r="I162" s="30" t="n"/>
      <c r="J162" s="30" t="n"/>
      <c r="K162" s="30" t="n"/>
      <c r="L162" s="30" t="n"/>
      <c r="M162" s="30" t="n"/>
      <c r="N162" s="30" t="n"/>
      <c r="O162" s="30" t="n"/>
      <c r="P162" s="30" t="n"/>
      <c r="Q162" s="30" t="n"/>
      <c r="R162" s="30" t="n"/>
    </row>
    <row r="163">
      <c r="A163" s="30" t="n"/>
      <c r="B163" s="30" t="n"/>
      <c r="C163" s="30" t="n"/>
      <c r="D163" s="30" t="n"/>
      <c r="E163" s="30" t="n"/>
      <c r="F163" s="30" t="n"/>
      <c r="G163" s="89" t="n"/>
      <c r="H163" s="30" t="n"/>
      <c r="I163" s="30" t="n"/>
      <c r="J163" s="30" t="n"/>
      <c r="K163" s="30" t="n"/>
      <c r="L163" s="30" t="n"/>
      <c r="M163" s="30" t="n"/>
      <c r="N163" s="30" t="n"/>
      <c r="O163" s="30" t="n"/>
      <c r="P163" s="30" t="n"/>
      <c r="Q163" s="30" t="n"/>
      <c r="R163" s="30" t="n"/>
    </row>
    <row r="164">
      <c r="A164" s="30" t="n"/>
      <c r="B164" s="30" t="n"/>
      <c r="C164" s="30" t="n"/>
      <c r="D164" s="30" t="n"/>
      <c r="E164" s="30" t="n"/>
      <c r="F164" s="30" t="n"/>
      <c r="G164" s="89" t="n"/>
      <c r="H164" s="30" t="n"/>
      <c r="I164" s="30" t="n"/>
      <c r="J164" s="30" t="n"/>
      <c r="K164" s="30" t="n"/>
      <c r="L164" s="30" t="n"/>
      <c r="M164" s="30" t="n"/>
      <c r="N164" s="30" t="n"/>
      <c r="O164" s="30" t="n"/>
      <c r="P164" s="30" t="n"/>
      <c r="Q164" s="30" t="n"/>
      <c r="R164" s="30" t="n"/>
    </row>
    <row r="165">
      <c r="A165" s="30" t="n"/>
      <c r="B165" s="30" t="n"/>
      <c r="C165" s="30" t="n"/>
      <c r="D165" s="30" t="n"/>
      <c r="E165" s="30" t="n"/>
      <c r="F165" s="30" t="n"/>
      <c r="G165" s="89" t="n"/>
      <c r="H165" s="30" t="n"/>
      <c r="I165" s="30" t="n"/>
      <c r="J165" s="30" t="n"/>
      <c r="K165" s="30" t="n"/>
      <c r="L165" s="30" t="n"/>
      <c r="M165" s="30" t="n"/>
      <c r="N165" s="30" t="n"/>
      <c r="O165" s="30" t="n"/>
      <c r="P165" s="30" t="n"/>
      <c r="Q165" s="30" t="n"/>
      <c r="R165" s="30" t="n"/>
    </row>
    <row r="166">
      <c r="A166" s="30" t="n"/>
      <c r="B166" s="30" t="n"/>
      <c r="C166" s="30" t="n"/>
      <c r="D166" s="30" t="n"/>
      <c r="E166" s="30" t="n"/>
      <c r="F166" s="30" t="n"/>
      <c r="G166" s="89" t="n"/>
      <c r="H166" s="30" t="n"/>
      <c r="I166" s="30" t="n"/>
      <c r="J166" s="30" t="n"/>
      <c r="K166" s="30" t="n"/>
      <c r="L166" s="30" t="n"/>
      <c r="M166" s="30" t="n"/>
      <c r="N166" s="30" t="n"/>
      <c r="O166" s="30" t="n"/>
      <c r="P166" s="30" t="n"/>
      <c r="Q166" s="30" t="n"/>
      <c r="R166" s="30" t="n"/>
    </row>
    <row r="167">
      <c r="A167" s="30" t="n"/>
      <c r="B167" s="30" t="n"/>
      <c r="C167" s="30" t="n"/>
      <c r="D167" s="30" t="n"/>
      <c r="E167" s="30" t="n"/>
      <c r="F167" s="30" t="n"/>
      <c r="G167" s="89" t="n"/>
      <c r="H167" s="30" t="n"/>
      <c r="I167" s="30" t="n"/>
      <c r="J167" s="30" t="n"/>
      <c r="K167" s="30" t="n"/>
      <c r="L167" s="30" t="n"/>
      <c r="M167" s="30" t="n"/>
      <c r="N167" s="30" t="n"/>
      <c r="O167" s="30" t="n"/>
      <c r="P167" s="30" t="n"/>
      <c r="Q167" s="30" t="n"/>
      <c r="R167" s="30" t="n"/>
    </row>
    <row r="168">
      <c r="A168" s="30" t="n"/>
      <c r="B168" s="30" t="n"/>
      <c r="C168" s="30" t="n"/>
      <c r="D168" s="30" t="n"/>
      <c r="E168" s="30" t="n"/>
      <c r="F168" s="30" t="n"/>
      <c r="G168" s="89" t="n"/>
      <c r="H168" s="30" t="n"/>
      <c r="I168" s="30" t="n"/>
      <c r="J168" s="30" t="n"/>
      <c r="K168" s="30" t="n"/>
      <c r="L168" s="30" t="n"/>
      <c r="M168" s="30" t="n"/>
      <c r="N168" s="30" t="n"/>
      <c r="O168" s="30" t="n"/>
      <c r="P168" s="30" t="n"/>
      <c r="Q168" s="30" t="n"/>
      <c r="R168" s="30" t="n"/>
    </row>
    <row r="169">
      <c r="A169" s="30" t="n"/>
      <c r="B169" s="30" t="n"/>
      <c r="C169" s="30" t="n"/>
      <c r="D169" s="30" t="n"/>
      <c r="E169" s="30" t="n"/>
      <c r="F169" s="30" t="n"/>
      <c r="G169" s="89" t="n"/>
      <c r="H169" s="30" t="n"/>
      <c r="I169" s="30" t="n"/>
      <c r="J169" s="30" t="n"/>
      <c r="K169" s="30" t="n"/>
      <c r="L169" s="30" t="n"/>
      <c r="M169" s="30" t="n"/>
      <c r="N169" s="30" t="n"/>
      <c r="O169" s="30" t="n"/>
      <c r="P169" s="30" t="n"/>
      <c r="Q169" s="30" t="n"/>
      <c r="R169" s="30" t="n"/>
    </row>
    <row r="170">
      <c r="A170" s="30" t="n"/>
      <c r="B170" s="30" t="n"/>
      <c r="C170" s="30" t="n"/>
      <c r="D170" s="30" t="n"/>
      <c r="E170" s="30" t="n"/>
      <c r="F170" s="30" t="n"/>
      <c r="G170" s="89" t="n"/>
      <c r="H170" s="30" t="n"/>
      <c r="I170" s="30" t="n"/>
      <c r="J170" s="30" t="n"/>
      <c r="K170" s="30" t="n"/>
      <c r="L170" s="30" t="n"/>
      <c r="M170" s="30" t="n"/>
      <c r="N170" s="30" t="n"/>
      <c r="O170" s="30" t="n"/>
      <c r="P170" s="30" t="n"/>
      <c r="Q170" s="30" t="n"/>
      <c r="R170" s="30" t="n"/>
    </row>
    <row r="171">
      <c r="A171" s="30" t="n"/>
      <c r="B171" s="30" t="n"/>
      <c r="C171" s="30" t="n"/>
      <c r="D171" s="30" t="n"/>
      <c r="E171" s="30" t="n"/>
      <c r="F171" s="30" t="n"/>
      <c r="G171" s="89" t="n"/>
      <c r="H171" s="30" t="n"/>
      <c r="I171" s="30" t="n"/>
      <c r="J171" s="30" t="n"/>
      <c r="K171" s="30" t="n"/>
      <c r="L171" s="30" t="n"/>
      <c r="M171" s="30" t="n"/>
      <c r="N171" s="30" t="n"/>
      <c r="O171" s="30" t="n"/>
      <c r="P171" s="30" t="n"/>
      <c r="Q171" s="30" t="n"/>
      <c r="R171" s="30" t="n"/>
    </row>
    <row r="172">
      <c r="A172" s="30" t="n"/>
      <c r="B172" s="30" t="n"/>
      <c r="C172" s="30" t="n"/>
      <c r="D172" s="30" t="n"/>
      <c r="E172" s="30" t="n"/>
      <c r="F172" s="30" t="n"/>
      <c r="G172" s="89" t="n"/>
      <c r="H172" s="30" t="n"/>
      <c r="I172" s="30" t="n"/>
      <c r="J172" s="30" t="n"/>
      <c r="K172" s="30" t="n"/>
      <c r="L172" s="30" t="n"/>
      <c r="M172" s="30" t="n"/>
      <c r="N172" s="30" t="n"/>
      <c r="O172" s="30" t="n"/>
      <c r="P172" s="30" t="n"/>
      <c r="Q172" s="30" t="n"/>
      <c r="R172" s="30" t="n"/>
    </row>
    <row r="173">
      <c r="A173" s="30" t="n"/>
      <c r="B173" s="30" t="n"/>
      <c r="C173" s="30" t="n"/>
      <c r="D173" s="30" t="n"/>
      <c r="E173" s="30" t="n"/>
      <c r="F173" s="30" t="n"/>
      <c r="G173" s="89" t="n"/>
      <c r="H173" s="30" t="n"/>
      <c r="I173" s="30" t="n"/>
      <c r="J173" s="30" t="n"/>
      <c r="K173" s="30" t="n"/>
      <c r="L173" s="30" t="n"/>
      <c r="M173" s="30" t="n"/>
      <c r="N173" s="30" t="n"/>
      <c r="O173" s="30" t="n"/>
      <c r="P173" s="30" t="n"/>
      <c r="Q173" s="30" t="n"/>
      <c r="R173" s="30" t="n"/>
    </row>
    <row r="174">
      <c r="A174" s="30" t="n"/>
      <c r="B174" s="30" t="n"/>
      <c r="C174" s="30" t="n"/>
      <c r="D174" s="30" t="n"/>
      <c r="E174" s="30" t="n"/>
      <c r="F174" s="30" t="n"/>
      <c r="G174" s="89" t="n"/>
      <c r="H174" s="30" t="n"/>
      <c r="I174" s="30" t="n"/>
      <c r="J174" s="30" t="n"/>
      <c r="K174" s="30" t="n"/>
      <c r="L174" s="30" t="n"/>
      <c r="M174" s="30" t="n"/>
      <c r="N174" s="30" t="n"/>
      <c r="O174" s="30" t="n"/>
      <c r="P174" s="30" t="n"/>
      <c r="Q174" s="30" t="n"/>
      <c r="R174" s="30" t="n"/>
    </row>
    <row r="175">
      <c r="A175" s="30" t="n"/>
      <c r="B175" s="30" t="n"/>
      <c r="C175" s="30" t="n"/>
      <c r="D175" s="30" t="n"/>
      <c r="E175" s="30" t="n"/>
      <c r="F175" s="30" t="n"/>
      <c r="G175" s="89" t="n"/>
      <c r="H175" s="30" t="n"/>
      <c r="I175" s="30" t="n"/>
      <c r="J175" s="30" t="n"/>
      <c r="K175" s="30" t="n"/>
      <c r="L175" s="30" t="n"/>
      <c r="M175" s="30" t="n"/>
      <c r="N175" s="30" t="n"/>
      <c r="O175" s="30" t="n"/>
      <c r="P175" s="30" t="n"/>
      <c r="Q175" s="30" t="n"/>
      <c r="R175" s="30" t="n"/>
    </row>
    <row r="176">
      <c r="A176" s="30" t="n"/>
      <c r="B176" s="30" t="n"/>
      <c r="C176" s="30" t="n"/>
      <c r="D176" s="30" t="n"/>
      <c r="E176" s="30" t="n"/>
      <c r="F176" s="30" t="n"/>
      <c r="G176" s="89" t="n"/>
      <c r="H176" s="30" t="n"/>
      <c r="I176" s="30" t="n"/>
      <c r="J176" s="30" t="n"/>
      <c r="K176" s="30" t="n"/>
      <c r="L176" s="30" t="n"/>
      <c r="M176" s="30" t="n"/>
      <c r="N176" s="30" t="n"/>
      <c r="O176" s="30" t="n"/>
      <c r="P176" s="30" t="n"/>
      <c r="Q176" s="30" t="n"/>
      <c r="R176" s="30" t="n"/>
    </row>
    <row r="177">
      <c r="A177" s="30" t="n"/>
      <c r="B177" s="30" t="n"/>
      <c r="C177" s="30" t="n"/>
      <c r="D177" s="30" t="n"/>
      <c r="E177" s="30" t="n"/>
      <c r="F177" s="30" t="n"/>
      <c r="G177" s="89" t="n"/>
      <c r="H177" s="30" t="n"/>
      <c r="I177" s="30" t="n"/>
      <c r="J177" s="30" t="n"/>
      <c r="K177" s="30" t="n"/>
      <c r="L177" s="30" t="n"/>
      <c r="M177" s="30" t="n"/>
      <c r="N177" s="30" t="n"/>
      <c r="O177" s="30" t="n"/>
      <c r="P177" s="30" t="n"/>
      <c r="Q177" s="30" t="n"/>
      <c r="R177" s="30" t="n"/>
    </row>
    <row r="178">
      <c r="A178" s="30" t="n"/>
      <c r="B178" s="30" t="n"/>
      <c r="C178" s="30" t="n"/>
      <c r="D178" s="30" t="n"/>
      <c r="E178" s="30" t="n"/>
      <c r="F178" s="30" t="n"/>
      <c r="G178" s="89" t="n"/>
      <c r="H178" s="30" t="n"/>
      <c r="I178" s="30" t="n"/>
      <c r="J178" s="30" t="n"/>
      <c r="K178" s="30" t="n"/>
      <c r="L178" s="30" t="n"/>
      <c r="M178" s="30" t="n"/>
      <c r="N178" s="30" t="n"/>
      <c r="O178" s="30" t="n"/>
      <c r="P178" s="30" t="n"/>
      <c r="Q178" s="30" t="n"/>
      <c r="R178" s="30" t="n"/>
    </row>
    <row r="179">
      <c r="A179" s="30" t="n"/>
      <c r="B179" s="30" t="n"/>
      <c r="C179" s="30" t="n"/>
      <c r="D179" s="30" t="n"/>
      <c r="E179" s="30" t="n"/>
      <c r="F179" s="30" t="n"/>
      <c r="G179" s="89" t="n"/>
      <c r="H179" s="30" t="n"/>
      <c r="I179" s="30" t="n"/>
      <c r="J179" s="30" t="n"/>
      <c r="K179" s="30" t="n"/>
      <c r="L179" s="30" t="n"/>
      <c r="M179" s="30" t="n"/>
      <c r="N179" s="30" t="n"/>
      <c r="O179" s="30" t="n"/>
      <c r="P179" s="30" t="n"/>
      <c r="Q179" s="30" t="n"/>
      <c r="R179" s="30" t="n"/>
    </row>
    <row r="180">
      <c r="A180" s="30" t="n"/>
      <c r="B180" s="30" t="n"/>
      <c r="C180" s="30" t="n"/>
      <c r="D180" s="30" t="n"/>
      <c r="E180" s="30" t="n"/>
      <c r="F180" s="30" t="n"/>
      <c r="G180" s="89" t="n"/>
      <c r="H180" s="30" t="n"/>
      <c r="I180" s="30" t="n"/>
      <c r="J180" s="30" t="n"/>
      <c r="K180" s="30" t="n"/>
      <c r="L180" s="30" t="n"/>
      <c r="M180" s="30" t="n"/>
      <c r="N180" s="30" t="n"/>
      <c r="O180" s="30" t="n"/>
      <c r="P180" s="30" t="n"/>
      <c r="Q180" s="30" t="n"/>
      <c r="R180" s="30" t="n"/>
    </row>
    <row r="181">
      <c r="A181" s="30" t="n"/>
      <c r="B181" s="30" t="n"/>
      <c r="C181" s="30" t="n"/>
      <c r="D181" s="30" t="n"/>
      <c r="E181" s="30" t="n"/>
      <c r="F181" s="30" t="n"/>
      <c r="G181" s="89" t="n"/>
      <c r="H181" s="30" t="n"/>
      <c r="I181" s="30" t="n"/>
      <c r="J181" s="30" t="n"/>
      <c r="K181" s="30" t="n"/>
      <c r="L181" s="30" t="n"/>
      <c r="M181" s="30" t="n"/>
      <c r="N181" s="30" t="n"/>
      <c r="O181" s="30" t="n"/>
      <c r="P181" s="30" t="n"/>
      <c r="Q181" s="30" t="n"/>
      <c r="R181" s="30" t="n"/>
    </row>
    <row r="182">
      <c r="A182" s="30" t="n"/>
      <c r="B182" s="30" t="n"/>
      <c r="C182" s="30" t="n"/>
      <c r="D182" s="30" t="n"/>
      <c r="E182" s="30" t="n"/>
      <c r="F182" s="30" t="n"/>
      <c r="G182" s="89" t="n"/>
      <c r="H182" s="30" t="n"/>
      <c r="I182" s="30" t="n"/>
      <c r="J182" s="30" t="n"/>
      <c r="K182" s="30" t="n"/>
      <c r="L182" s="30" t="n"/>
      <c r="M182" s="30" t="n"/>
      <c r="N182" s="30" t="n"/>
      <c r="O182" s="30" t="n"/>
      <c r="P182" s="30" t="n"/>
      <c r="Q182" s="30" t="n"/>
      <c r="R182" s="30" t="n"/>
    </row>
    <row r="183">
      <c r="A183" s="30" t="n"/>
      <c r="B183" s="30" t="n"/>
      <c r="C183" s="30" t="n"/>
      <c r="D183" s="30" t="n"/>
      <c r="E183" s="30" t="n"/>
      <c r="F183" s="30" t="n"/>
      <c r="G183" s="89" t="n"/>
      <c r="H183" s="30" t="n"/>
      <c r="I183" s="30" t="n"/>
      <c r="J183" s="30" t="n"/>
      <c r="K183" s="30" t="n"/>
      <c r="L183" s="30" t="n"/>
      <c r="M183" s="30" t="n"/>
      <c r="N183" s="30" t="n"/>
      <c r="O183" s="30" t="n"/>
      <c r="P183" s="30" t="n"/>
      <c r="Q183" s="30" t="n"/>
      <c r="R183" s="30" t="n"/>
    </row>
    <row r="184">
      <c r="A184" s="30" t="n"/>
      <c r="B184" s="30" t="n"/>
      <c r="C184" s="30" t="n"/>
      <c r="D184" s="30" t="n"/>
      <c r="E184" s="30" t="n"/>
      <c r="F184" s="30" t="n"/>
      <c r="G184" s="89" t="n"/>
      <c r="H184" s="30" t="n"/>
      <c r="I184" s="30" t="n"/>
      <c r="J184" s="30" t="n"/>
      <c r="K184" s="30" t="n"/>
      <c r="L184" s="30" t="n"/>
      <c r="M184" s="30" t="n"/>
      <c r="N184" s="30" t="n"/>
      <c r="O184" s="30" t="n"/>
      <c r="P184" s="30" t="n"/>
      <c r="Q184" s="30" t="n"/>
      <c r="R184" s="30" t="n"/>
    </row>
    <row r="185">
      <c r="A185" s="30" t="n"/>
      <c r="B185" s="30" t="n"/>
      <c r="C185" s="30" t="n"/>
      <c r="D185" s="30" t="n"/>
      <c r="E185" s="30" t="n"/>
      <c r="F185" s="30" t="n"/>
      <c r="G185" s="89" t="n"/>
      <c r="H185" s="30" t="n"/>
      <c r="I185" s="30" t="n"/>
      <c r="J185" s="30" t="n"/>
      <c r="K185" s="30" t="n"/>
      <c r="L185" s="30" t="n"/>
      <c r="M185" s="30" t="n"/>
      <c r="N185" s="30" t="n"/>
      <c r="O185" s="30" t="n"/>
      <c r="P185" s="30" t="n"/>
      <c r="Q185" s="30" t="n"/>
      <c r="R185" s="30" t="n"/>
    </row>
    <row r="186">
      <c r="A186" s="30" t="n"/>
      <c r="B186" s="30" t="n"/>
      <c r="C186" s="30" t="n"/>
      <c r="D186" s="30" t="n"/>
      <c r="E186" s="30" t="n"/>
      <c r="F186" s="30" t="n"/>
      <c r="G186" s="89" t="n"/>
      <c r="H186" s="30" t="n"/>
      <c r="I186" s="30" t="n"/>
      <c r="J186" s="30" t="n"/>
      <c r="K186" s="30" t="n"/>
      <c r="L186" s="30" t="n"/>
      <c r="M186" s="30" t="n"/>
      <c r="N186" s="30" t="n"/>
      <c r="O186" s="30" t="n"/>
      <c r="P186" s="30" t="n"/>
      <c r="Q186" s="30" t="n"/>
      <c r="R186" s="30" t="n"/>
    </row>
    <row r="187">
      <c r="A187" s="30" t="n"/>
      <c r="B187" s="30" t="n"/>
      <c r="C187" s="30" t="n"/>
      <c r="D187" s="30" t="n"/>
      <c r="E187" s="30" t="n"/>
      <c r="F187" s="30" t="n"/>
      <c r="G187" s="89" t="n"/>
      <c r="H187" s="30" t="n"/>
      <c r="I187" s="30" t="n"/>
      <c r="J187" s="30" t="n"/>
      <c r="K187" s="30" t="n"/>
      <c r="L187" s="30" t="n"/>
      <c r="M187" s="30" t="n"/>
      <c r="N187" s="30" t="n"/>
      <c r="O187" s="30" t="n"/>
      <c r="P187" s="30" t="n"/>
      <c r="Q187" s="30" t="n"/>
      <c r="R187" s="30" t="n"/>
    </row>
    <row r="188">
      <c r="A188" s="30" t="n"/>
      <c r="B188" s="30" t="n"/>
      <c r="C188" s="30" t="n"/>
      <c r="D188" s="30" t="n"/>
      <c r="E188" s="30" t="n"/>
      <c r="F188" s="30" t="n"/>
      <c r="G188" s="89" t="n"/>
      <c r="H188" s="30" t="n"/>
      <c r="I188" s="30" t="n"/>
      <c r="J188" s="30" t="n"/>
      <c r="K188" s="30" t="n"/>
      <c r="L188" s="30" t="n"/>
      <c r="M188" s="30" t="n"/>
      <c r="N188" s="30" t="n"/>
      <c r="O188" s="30" t="n"/>
      <c r="P188" s="30" t="n"/>
      <c r="Q188" s="30" t="n"/>
      <c r="R188" s="30" t="n"/>
    </row>
    <row r="189">
      <c r="A189" s="30" t="n"/>
      <c r="B189" s="30" t="n"/>
      <c r="C189" s="30" t="n"/>
      <c r="D189" s="30" t="n"/>
      <c r="E189" s="30" t="n"/>
      <c r="F189" s="30" t="n"/>
      <c r="G189" s="89" t="n"/>
      <c r="H189" s="30" t="n"/>
      <c r="I189" s="30" t="n"/>
      <c r="J189" s="30" t="n"/>
      <c r="K189" s="30" t="n"/>
      <c r="L189" s="30" t="n"/>
      <c r="M189" s="30" t="n"/>
      <c r="N189" s="30" t="n"/>
      <c r="O189" s="30" t="n"/>
      <c r="P189" s="30" t="n"/>
      <c r="Q189" s="30" t="n"/>
      <c r="R189" s="30" t="n"/>
    </row>
    <row r="190">
      <c r="A190" s="30" t="n"/>
      <c r="B190" s="30" t="n"/>
      <c r="C190" s="30" t="n"/>
      <c r="D190" s="30" t="n"/>
      <c r="E190" s="30" t="n"/>
      <c r="F190" s="30" t="n"/>
      <c r="G190" s="89" t="n"/>
      <c r="H190" s="30" t="n"/>
      <c r="I190" s="30" t="n"/>
      <c r="J190" s="30" t="n"/>
      <c r="K190" s="30" t="n"/>
      <c r="L190" s="30" t="n"/>
      <c r="M190" s="30" t="n"/>
      <c r="N190" s="30" t="n"/>
      <c r="O190" s="30" t="n"/>
      <c r="P190" s="30" t="n"/>
      <c r="Q190" s="30" t="n"/>
      <c r="R190" s="30" t="n"/>
    </row>
    <row r="191">
      <c r="A191" s="30" t="n"/>
      <c r="B191" s="30" t="n"/>
      <c r="C191" s="30" t="n"/>
      <c r="D191" s="30" t="n"/>
      <c r="E191" s="30" t="n"/>
      <c r="F191" s="30" t="n"/>
      <c r="G191" s="89" t="n"/>
      <c r="H191" s="30" t="n"/>
      <c r="I191" s="30" t="n"/>
      <c r="J191" s="30" t="n"/>
      <c r="K191" s="30" t="n"/>
      <c r="L191" s="30" t="n"/>
      <c r="M191" s="30" t="n"/>
      <c r="N191" s="30" t="n"/>
      <c r="O191" s="30" t="n"/>
      <c r="P191" s="30" t="n"/>
      <c r="Q191" s="30" t="n"/>
      <c r="R191" s="30" t="n"/>
    </row>
    <row r="192">
      <c r="A192" s="30" t="n"/>
      <c r="B192" s="30" t="n"/>
      <c r="C192" s="30" t="n"/>
      <c r="D192" s="30" t="n"/>
      <c r="E192" s="30" t="n"/>
      <c r="F192" s="30" t="n"/>
      <c r="G192" s="89" t="n"/>
      <c r="H192" s="30" t="n"/>
      <c r="I192" s="30" t="n"/>
      <c r="J192" s="30" t="n"/>
      <c r="K192" s="30" t="n"/>
      <c r="L192" s="30" t="n"/>
      <c r="M192" s="30" t="n"/>
      <c r="N192" s="30" t="n"/>
      <c r="O192" s="30" t="n"/>
      <c r="P192" s="30" t="n"/>
      <c r="Q192" s="30" t="n"/>
      <c r="R192" s="30" t="n"/>
    </row>
    <row r="193">
      <c r="A193" s="30" t="n"/>
      <c r="B193" s="30" t="n"/>
      <c r="C193" s="30" t="n"/>
      <c r="D193" s="30" t="n"/>
      <c r="E193" s="30" t="n"/>
      <c r="F193" s="30" t="n"/>
      <c r="G193" s="89" t="n"/>
      <c r="H193" s="30" t="n"/>
      <c r="I193" s="30" t="n"/>
      <c r="J193" s="30" t="n"/>
      <c r="K193" s="30" t="n"/>
      <c r="L193" s="30" t="n"/>
      <c r="M193" s="30" t="n"/>
      <c r="N193" s="30" t="n"/>
      <c r="O193" s="30" t="n"/>
      <c r="P193" s="30" t="n"/>
      <c r="Q193" s="30" t="n"/>
      <c r="R193" s="30" t="n"/>
    </row>
    <row r="194">
      <c r="A194" s="30" t="n"/>
      <c r="B194" s="30" t="n"/>
      <c r="C194" s="30" t="n"/>
      <c r="D194" s="30" t="n"/>
      <c r="E194" s="30" t="n"/>
      <c r="F194" s="30" t="n"/>
      <c r="G194" s="89" t="n"/>
      <c r="H194" s="30" t="n"/>
      <c r="I194" s="30" t="n"/>
      <c r="J194" s="30" t="n"/>
      <c r="K194" s="30" t="n"/>
      <c r="L194" s="30" t="n"/>
      <c r="M194" s="30" t="n"/>
      <c r="N194" s="30" t="n"/>
      <c r="O194" s="30" t="n"/>
      <c r="P194" s="30" t="n"/>
      <c r="Q194" s="30" t="n"/>
      <c r="R194" s="30" t="n"/>
    </row>
    <row r="195">
      <c r="A195" s="30" t="n"/>
      <c r="B195" s="30" t="n"/>
      <c r="C195" s="30" t="n"/>
      <c r="D195" s="30" t="n"/>
      <c r="E195" s="30" t="n"/>
      <c r="F195" s="30" t="n"/>
      <c r="G195" s="89" t="n"/>
      <c r="H195" s="30" t="n"/>
      <c r="I195" s="30" t="n"/>
      <c r="J195" s="30" t="n"/>
      <c r="K195" s="30" t="n"/>
      <c r="L195" s="30" t="n"/>
      <c r="M195" s="30" t="n"/>
      <c r="N195" s="30" t="n"/>
      <c r="O195" s="30" t="n"/>
      <c r="P195" s="30" t="n"/>
      <c r="Q195" s="30" t="n"/>
      <c r="R195" s="30" t="n"/>
    </row>
    <row r="196">
      <c r="A196" s="30" t="n"/>
      <c r="B196" s="30" t="n"/>
      <c r="C196" s="30" t="n"/>
      <c r="D196" s="30" t="n"/>
      <c r="E196" s="30" t="n"/>
      <c r="F196" s="30" t="n"/>
      <c r="G196" s="89" t="n"/>
      <c r="H196" s="30" t="n"/>
      <c r="I196" s="30" t="n"/>
      <c r="J196" s="30" t="n"/>
      <c r="K196" s="30" t="n"/>
      <c r="L196" s="30" t="n"/>
      <c r="M196" s="30" t="n"/>
      <c r="N196" s="30" t="n"/>
      <c r="O196" s="30" t="n"/>
      <c r="P196" s="30" t="n"/>
      <c r="Q196" s="30" t="n"/>
      <c r="R196" s="30" t="n"/>
    </row>
    <row r="197">
      <c r="A197" s="30" t="n"/>
      <c r="B197" s="30" t="n"/>
      <c r="C197" s="30" t="n"/>
      <c r="D197" s="30" t="n"/>
      <c r="E197" s="30" t="n"/>
      <c r="F197" s="30" t="n"/>
      <c r="G197" s="89" t="n"/>
      <c r="H197" s="30" t="n"/>
      <c r="I197" s="30" t="n"/>
      <c r="J197" s="30" t="n"/>
      <c r="K197" s="30" t="n"/>
      <c r="L197" s="30" t="n"/>
      <c r="M197" s="30" t="n"/>
      <c r="N197" s="30" t="n"/>
      <c r="O197" s="30" t="n"/>
      <c r="P197" s="30" t="n"/>
      <c r="Q197" s="30" t="n"/>
      <c r="R197" s="30" t="n"/>
    </row>
    <row r="198">
      <c r="A198" s="30" t="n"/>
      <c r="B198" s="30" t="n"/>
      <c r="C198" s="30" t="n"/>
      <c r="D198" s="30" t="n"/>
      <c r="E198" s="30" t="n"/>
      <c r="F198" s="30" t="n"/>
      <c r="G198" s="89" t="n"/>
      <c r="H198" s="30" t="n"/>
      <c r="I198" s="30" t="n"/>
      <c r="J198" s="30" t="n"/>
      <c r="K198" s="30" t="n"/>
      <c r="L198" s="30" t="n"/>
      <c r="M198" s="30" t="n"/>
      <c r="N198" s="30" t="n"/>
      <c r="O198" s="30" t="n"/>
      <c r="P198" s="30" t="n"/>
      <c r="Q198" s="30" t="n"/>
      <c r="R198" s="30" t="n"/>
    </row>
    <row r="199">
      <c r="A199" s="30" t="n"/>
      <c r="B199" s="30" t="n"/>
      <c r="C199" s="30" t="n"/>
      <c r="D199" s="30" t="n"/>
      <c r="E199" s="30" t="n"/>
      <c r="F199" s="30" t="n"/>
      <c r="G199" s="89" t="n"/>
      <c r="H199" s="30" t="n"/>
      <c r="I199" s="30" t="n"/>
      <c r="J199" s="30" t="n"/>
      <c r="K199" s="30" t="n"/>
      <c r="L199" s="30" t="n"/>
      <c r="M199" s="30" t="n"/>
      <c r="N199" s="30" t="n"/>
      <c r="O199" s="30" t="n"/>
      <c r="P199" s="30" t="n"/>
      <c r="Q199" s="30" t="n"/>
      <c r="R199" s="30" t="n"/>
    </row>
    <row r="200">
      <c r="A200" s="30" t="n"/>
      <c r="B200" s="30" t="n"/>
      <c r="C200" s="30" t="n"/>
      <c r="D200" s="30" t="n"/>
      <c r="E200" s="30" t="n"/>
      <c r="F200" s="30" t="n"/>
      <c r="G200" s="89" t="n"/>
      <c r="H200" s="30" t="n"/>
      <c r="I200" s="30" t="n"/>
      <c r="J200" s="30" t="n"/>
      <c r="K200" s="30" t="n"/>
      <c r="L200" s="30" t="n"/>
      <c r="M200" s="30" t="n"/>
      <c r="N200" s="30" t="n"/>
      <c r="O200" s="30" t="n"/>
      <c r="P200" s="30" t="n"/>
      <c r="Q200" s="30" t="n"/>
      <c r="R200" s="30" t="n"/>
    </row>
    <row r="201">
      <c r="A201" s="30" t="n"/>
      <c r="B201" s="30" t="n"/>
      <c r="C201" s="30" t="n"/>
      <c r="D201" s="30" t="n"/>
      <c r="E201" s="30" t="n"/>
      <c r="F201" s="30" t="n"/>
      <c r="G201" s="89" t="n"/>
      <c r="H201" s="30" t="n"/>
      <c r="I201" s="30" t="n"/>
      <c r="J201" s="30" t="n"/>
      <c r="K201" s="30" t="n"/>
      <c r="L201" s="30" t="n"/>
      <c r="M201" s="30" t="n"/>
      <c r="N201" s="30" t="n"/>
      <c r="O201" s="30" t="n"/>
      <c r="P201" s="30" t="n"/>
      <c r="Q201" s="30" t="n"/>
      <c r="R201" s="30" t="n"/>
    </row>
    <row r="202">
      <c r="A202" s="30" t="n"/>
      <c r="B202" s="30" t="n"/>
      <c r="C202" s="30" t="n"/>
      <c r="D202" s="30" t="n"/>
      <c r="E202" s="30" t="n"/>
      <c r="F202" s="30" t="n"/>
      <c r="G202" s="89" t="n"/>
      <c r="H202" s="30" t="n"/>
      <c r="I202" s="30" t="n"/>
      <c r="J202" s="30" t="n"/>
      <c r="K202" s="30" t="n"/>
      <c r="L202" s="30" t="n"/>
      <c r="M202" s="30" t="n"/>
      <c r="N202" s="30" t="n"/>
      <c r="O202" s="30" t="n"/>
      <c r="P202" s="30" t="n"/>
      <c r="Q202" s="30" t="n"/>
      <c r="R202" s="30" t="n"/>
    </row>
    <row r="203">
      <c r="A203" s="30" t="n"/>
      <c r="B203" s="30" t="n"/>
      <c r="C203" s="30" t="n"/>
      <c r="D203" s="30" t="n"/>
      <c r="E203" s="30" t="n"/>
      <c r="F203" s="30" t="n"/>
      <c r="G203" s="89" t="n"/>
      <c r="H203" s="30" t="n"/>
      <c r="I203" s="30" t="n"/>
      <c r="J203" s="30" t="n"/>
      <c r="K203" s="30" t="n"/>
      <c r="L203" s="30" t="n"/>
      <c r="M203" s="30" t="n"/>
      <c r="N203" s="30" t="n"/>
      <c r="O203" s="30" t="n"/>
      <c r="P203" s="30" t="n"/>
      <c r="Q203" s="30" t="n"/>
      <c r="R203" s="30" t="n"/>
    </row>
    <row r="204">
      <c r="A204" s="30" t="n"/>
      <c r="B204" s="30" t="n"/>
      <c r="C204" s="30" t="n"/>
      <c r="D204" s="30" t="n"/>
      <c r="E204" s="30" t="n"/>
      <c r="F204" s="30" t="n"/>
      <c r="G204" s="89" t="n"/>
      <c r="H204" s="30" t="n"/>
      <c r="I204" s="30" t="n"/>
      <c r="J204" s="30" t="n"/>
      <c r="K204" s="30" t="n"/>
      <c r="L204" s="30" t="n"/>
      <c r="M204" s="30" t="n"/>
      <c r="N204" s="30" t="n"/>
      <c r="O204" s="30" t="n"/>
      <c r="P204" s="30" t="n"/>
      <c r="Q204" s="30" t="n"/>
      <c r="R204" s="30" t="n"/>
    </row>
    <row r="205">
      <c r="A205" s="30" t="n"/>
      <c r="B205" s="30" t="n"/>
      <c r="C205" s="30" t="n"/>
      <c r="D205" s="30" t="n"/>
      <c r="E205" s="30" t="n"/>
      <c r="F205" s="30" t="n"/>
      <c r="G205" s="89" t="n"/>
      <c r="H205" s="30" t="n"/>
      <c r="I205" s="30" t="n"/>
      <c r="J205" s="30" t="n"/>
      <c r="K205" s="30" t="n"/>
      <c r="L205" s="30" t="n"/>
      <c r="M205" s="30" t="n"/>
      <c r="N205" s="30" t="n"/>
      <c r="O205" s="30" t="n"/>
      <c r="P205" s="30" t="n"/>
      <c r="Q205" s="30" t="n"/>
      <c r="R205" s="30" t="n"/>
    </row>
    <row r="206">
      <c r="A206" s="30" t="n"/>
      <c r="B206" s="30" t="n"/>
      <c r="C206" s="30" t="n"/>
      <c r="D206" s="30" t="n"/>
      <c r="E206" s="30" t="n"/>
      <c r="F206" s="30" t="n"/>
      <c r="G206" s="89" t="n"/>
      <c r="H206" s="30" t="n"/>
      <c r="I206" s="30" t="n"/>
      <c r="J206" s="30" t="n"/>
      <c r="K206" s="30" t="n"/>
      <c r="L206" s="30" t="n"/>
      <c r="M206" s="30" t="n"/>
      <c r="N206" s="30" t="n"/>
      <c r="O206" s="30" t="n"/>
      <c r="P206" s="30" t="n"/>
      <c r="Q206" s="30" t="n"/>
      <c r="R206" s="30" t="n"/>
    </row>
    <row r="207">
      <c r="A207" s="30" t="n"/>
      <c r="B207" s="30" t="n"/>
      <c r="C207" s="30" t="n"/>
      <c r="D207" s="30" t="n"/>
      <c r="E207" s="30" t="n"/>
      <c r="F207" s="30" t="n"/>
      <c r="G207" s="89" t="n"/>
      <c r="H207" s="30" t="n"/>
      <c r="I207" s="30" t="n"/>
      <c r="J207" s="30" t="n"/>
      <c r="K207" s="30" t="n"/>
      <c r="L207" s="30" t="n"/>
      <c r="M207" s="30" t="n"/>
      <c r="N207" s="30" t="n"/>
      <c r="O207" s="30" t="n"/>
      <c r="P207" s="30" t="n"/>
      <c r="Q207" s="30" t="n"/>
      <c r="R207" s="30" t="n"/>
    </row>
    <row r="208">
      <c r="A208" s="30" t="n"/>
      <c r="B208" s="30" t="n"/>
      <c r="C208" s="30" t="n"/>
      <c r="D208" s="30" t="n"/>
      <c r="E208" s="30" t="n"/>
      <c r="F208" s="30" t="n"/>
      <c r="G208" s="89" t="n"/>
      <c r="H208" s="30" t="n"/>
      <c r="I208" s="30" t="n"/>
      <c r="J208" s="30" t="n"/>
      <c r="K208" s="30" t="n"/>
      <c r="L208" s="30" t="n"/>
      <c r="M208" s="30" t="n"/>
      <c r="N208" s="30" t="n"/>
      <c r="O208" s="30" t="n"/>
      <c r="P208" s="30" t="n"/>
      <c r="Q208" s="30" t="n"/>
      <c r="R208" s="30" t="n"/>
    </row>
    <row r="209">
      <c r="A209" s="30" t="n"/>
      <c r="B209" s="30" t="n"/>
      <c r="C209" s="30" t="n"/>
      <c r="D209" s="30" t="n"/>
      <c r="E209" s="30" t="n"/>
      <c r="F209" s="30" t="n"/>
      <c r="G209" s="89" t="n"/>
      <c r="H209" s="30" t="n"/>
      <c r="I209" s="30" t="n"/>
      <c r="J209" s="30" t="n"/>
      <c r="K209" s="30" t="n"/>
      <c r="L209" s="30" t="n"/>
      <c r="M209" s="30" t="n"/>
      <c r="N209" s="30" t="n"/>
      <c r="O209" s="30" t="n"/>
      <c r="P209" s="30" t="n"/>
      <c r="Q209" s="30" t="n"/>
      <c r="R209" s="30" t="n"/>
    </row>
    <row r="210">
      <c r="A210" s="30" t="n"/>
      <c r="B210" s="30" t="n"/>
      <c r="C210" s="30" t="n"/>
      <c r="D210" s="30" t="n"/>
      <c r="E210" s="30" t="n"/>
      <c r="F210" s="30" t="n"/>
      <c r="G210" s="89" t="n"/>
      <c r="H210" s="30" t="n"/>
      <c r="I210" s="30" t="n"/>
      <c r="J210" s="30" t="n"/>
      <c r="K210" s="30" t="n"/>
      <c r="L210" s="30" t="n"/>
      <c r="M210" s="30" t="n"/>
      <c r="N210" s="30" t="n"/>
      <c r="O210" s="30" t="n"/>
      <c r="P210" s="30" t="n"/>
      <c r="Q210" s="30" t="n"/>
      <c r="R210" s="30" t="n"/>
    </row>
    <row r="211">
      <c r="A211" s="30" t="n"/>
      <c r="B211" s="30" t="n"/>
      <c r="C211" s="30" t="n"/>
      <c r="D211" s="30" t="n"/>
      <c r="E211" s="30" t="n"/>
      <c r="F211" s="30" t="n"/>
      <c r="G211" s="89" t="n"/>
      <c r="H211" s="30" t="n"/>
      <c r="I211" s="30" t="n"/>
      <c r="J211" s="30" t="n"/>
      <c r="K211" s="30" t="n"/>
      <c r="L211" s="30" t="n"/>
      <c r="M211" s="30" t="n"/>
      <c r="N211" s="30" t="n"/>
      <c r="O211" s="30" t="n"/>
      <c r="P211" s="30" t="n"/>
      <c r="Q211" s="30" t="n"/>
      <c r="R211" s="30" t="n"/>
    </row>
    <row r="212">
      <c r="A212" s="30" t="n"/>
      <c r="B212" s="30" t="n"/>
      <c r="C212" s="30" t="n"/>
      <c r="D212" s="30" t="n"/>
      <c r="E212" s="30" t="n"/>
      <c r="F212" s="30" t="n"/>
      <c r="G212" s="89" t="n"/>
      <c r="H212" s="30" t="n"/>
      <c r="I212" s="30" t="n"/>
      <c r="J212" s="30" t="n"/>
      <c r="K212" s="30" t="n"/>
      <c r="L212" s="30" t="n"/>
      <c r="M212" s="30" t="n"/>
      <c r="N212" s="30" t="n"/>
      <c r="O212" s="30" t="n"/>
      <c r="P212" s="30" t="n"/>
      <c r="Q212" s="30" t="n"/>
      <c r="R212" s="30" t="n"/>
    </row>
    <row r="213">
      <c r="A213" s="30" t="n"/>
      <c r="B213" s="30" t="n"/>
      <c r="C213" s="30" t="n"/>
      <c r="D213" s="30" t="n"/>
      <c r="E213" s="30" t="n"/>
      <c r="F213" s="30" t="n"/>
      <c r="G213" s="89" t="n"/>
      <c r="H213" s="30" t="n"/>
      <c r="I213" s="30" t="n"/>
      <c r="J213" s="30" t="n"/>
      <c r="K213" s="30" t="n"/>
      <c r="L213" s="30" t="n"/>
      <c r="M213" s="30" t="n"/>
      <c r="N213" s="30" t="n"/>
      <c r="O213" s="30" t="n"/>
      <c r="P213" s="30" t="n"/>
      <c r="Q213" s="30" t="n"/>
      <c r="R213" s="30" t="n"/>
    </row>
    <row r="214">
      <c r="A214" s="30" t="n"/>
      <c r="B214" s="30" t="n"/>
      <c r="C214" s="30" t="n"/>
      <c r="D214" s="30" t="n"/>
      <c r="E214" s="30" t="n"/>
      <c r="F214" s="30" t="n"/>
      <c r="G214" s="89" t="n"/>
      <c r="H214" s="30" t="n"/>
      <c r="I214" s="30" t="n"/>
      <c r="J214" s="30" t="n"/>
      <c r="K214" s="30" t="n"/>
      <c r="L214" s="30" t="n"/>
      <c r="M214" s="30" t="n"/>
      <c r="N214" s="30" t="n"/>
      <c r="O214" s="30" t="n"/>
      <c r="P214" s="30" t="n"/>
      <c r="Q214" s="30" t="n"/>
      <c r="R214" s="30" t="n"/>
    </row>
    <row r="215">
      <c r="A215" s="30" t="n"/>
      <c r="B215" s="30" t="n"/>
      <c r="C215" s="30" t="n"/>
      <c r="D215" s="30" t="n"/>
      <c r="E215" s="30" t="n"/>
      <c r="F215" s="30" t="n"/>
      <c r="G215" s="89" t="n"/>
      <c r="H215" s="30" t="n"/>
      <c r="I215" s="30" t="n"/>
      <c r="J215" s="30" t="n"/>
      <c r="K215" s="30" t="n"/>
      <c r="L215" s="30" t="n"/>
      <c r="M215" s="30" t="n"/>
      <c r="N215" s="30" t="n"/>
      <c r="O215" s="30" t="n"/>
      <c r="P215" s="30" t="n"/>
      <c r="Q215" s="30" t="n"/>
      <c r="R215" s="30" t="n"/>
    </row>
    <row r="216">
      <c r="A216" s="30" t="n"/>
      <c r="B216" s="30" t="n"/>
      <c r="C216" s="30" t="n"/>
      <c r="D216" s="30" t="n"/>
      <c r="E216" s="30" t="n"/>
      <c r="F216" s="30" t="n"/>
      <c r="G216" s="89" t="n"/>
      <c r="H216" s="30" t="n"/>
      <c r="I216" s="30" t="n"/>
      <c r="J216" s="30" t="n"/>
      <c r="K216" s="30" t="n"/>
      <c r="L216" s="30" t="n"/>
      <c r="M216" s="30" t="n"/>
      <c r="N216" s="30" t="n"/>
      <c r="O216" s="30" t="n"/>
      <c r="P216" s="30" t="n"/>
      <c r="Q216" s="30" t="n"/>
      <c r="R216" s="30" t="n"/>
    </row>
    <row r="217">
      <c r="A217" s="30" t="n"/>
      <c r="B217" s="30" t="n"/>
      <c r="C217" s="30" t="n"/>
      <c r="D217" s="30" t="n"/>
      <c r="E217" s="30" t="n"/>
      <c r="F217" s="30" t="n"/>
      <c r="G217" s="89" t="n"/>
      <c r="H217" s="30" t="n"/>
      <c r="I217" s="30" t="n"/>
      <c r="J217" s="30" t="n"/>
      <c r="K217" s="30" t="n"/>
      <c r="L217" s="30" t="n"/>
      <c r="M217" s="30" t="n"/>
      <c r="N217" s="30" t="n"/>
      <c r="O217" s="30" t="n"/>
      <c r="P217" s="30" t="n"/>
      <c r="Q217" s="30" t="n"/>
      <c r="R217" s="30" t="n"/>
    </row>
    <row r="218">
      <c r="A218" s="30" t="n"/>
      <c r="B218" s="30" t="n"/>
      <c r="C218" s="30" t="n"/>
      <c r="D218" s="30" t="n"/>
      <c r="E218" s="30" t="n"/>
      <c r="F218" s="30" t="n"/>
      <c r="G218" s="89" t="n"/>
      <c r="H218" s="30" t="n"/>
      <c r="I218" s="30" t="n"/>
      <c r="J218" s="30" t="n"/>
      <c r="K218" s="30" t="n"/>
      <c r="L218" s="30" t="n"/>
      <c r="M218" s="30" t="n"/>
      <c r="N218" s="30" t="n"/>
      <c r="O218" s="30" t="n"/>
      <c r="P218" s="30" t="n"/>
      <c r="Q218" s="30" t="n"/>
      <c r="R218" s="30" t="n"/>
    </row>
    <row r="219">
      <c r="A219" s="30" t="n"/>
      <c r="B219" s="30" t="n"/>
      <c r="C219" s="30" t="n"/>
      <c r="D219" s="30" t="n"/>
      <c r="E219" s="30" t="n"/>
      <c r="F219" s="30" t="n"/>
      <c r="G219" s="89" t="n"/>
      <c r="H219" s="30" t="n"/>
      <c r="I219" s="30" t="n"/>
      <c r="J219" s="30" t="n"/>
      <c r="K219" s="30" t="n"/>
      <c r="L219" s="30" t="n"/>
      <c r="M219" s="30" t="n"/>
      <c r="N219" s="30" t="n"/>
      <c r="O219" s="30" t="n"/>
      <c r="P219" s="30" t="n"/>
      <c r="Q219" s="30" t="n"/>
      <c r="R219" s="30" t="n"/>
    </row>
    <row r="220">
      <c r="A220" s="30" t="n"/>
      <c r="B220" s="30" t="n"/>
      <c r="C220" s="30" t="n"/>
      <c r="D220" s="30" t="n"/>
      <c r="E220" s="30" t="n"/>
      <c r="F220" s="30" t="n"/>
      <c r="G220" s="89" t="n"/>
      <c r="H220" s="30" t="n"/>
      <c r="I220" s="30" t="n"/>
      <c r="J220" s="30" t="n"/>
      <c r="K220" s="30" t="n"/>
      <c r="L220" s="30" t="n"/>
      <c r="M220" s="30" t="n"/>
      <c r="N220" s="30" t="n"/>
      <c r="O220" s="30" t="n"/>
      <c r="P220" s="30" t="n"/>
      <c r="Q220" s="30" t="n"/>
      <c r="R220" s="30" t="n"/>
    </row>
    <row r="221">
      <c r="A221" s="30" t="n"/>
      <c r="B221" s="30" t="n"/>
      <c r="C221" s="30" t="n"/>
      <c r="D221" s="30" t="n"/>
      <c r="E221" s="30" t="n"/>
      <c r="F221" s="30" t="n"/>
      <c r="G221" s="89" t="n"/>
      <c r="H221" s="30" t="n"/>
      <c r="I221" s="30" t="n"/>
      <c r="J221" s="30" t="n"/>
      <c r="K221" s="30" t="n"/>
      <c r="L221" s="30" t="n"/>
      <c r="M221" s="30" t="n"/>
      <c r="N221" s="30" t="n"/>
      <c r="O221" s="30" t="n"/>
      <c r="P221" s="30" t="n"/>
      <c r="Q221" s="30" t="n"/>
      <c r="R221" s="30" t="n"/>
    </row>
    <row r="222">
      <c r="A222" s="30" t="n"/>
      <c r="B222" s="30" t="n"/>
      <c r="C222" s="30" t="n"/>
      <c r="D222" s="30" t="n"/>
      <c r="E222" s="30" t="n"/>
      <c r="F222" s="30" t="n"/>
      <c r="G222" s="89" t="n"/>
      <c r="H222" s="30" t="n"/>
      <c r="I222" s="30" t="n"/>
      <c r="J222" s="30" t="n"/>
      <c r="K222" s="30" t="n"/>
      <c r="L222" s="30" t="n"/>
      <c r="M222" s="30" t="n"/>
      <c r="N222" s="30" t="n"/>
      <c r="O222" s="30" t="n"/>
      <c r="P222" s="30" t="n"/>
      <c r="Q222" s="30" t="n"/>
      <c r="R222" s="30" t="n"/>
    </row>
    <row r="223">
      <c r="A223" s="30" t="n"/>
      <c r="B223" s="30" t="n"/>
      <c r="C223" s="30" t="n"/>
      <c r="D223" s="30" t="n"/>
      <c r="E223" s="30" t="n"/>
      <c r="F223" s="30" t="n"/>
      <c r="G223" s="89" t="n"/>
      <c r="H223" s="30" t="n"/>
      <c r="I223" s="30" t="n"/>
      <c r="J223" s="30" t="n"/>
      <c r="K223" s="30" t="n"/>
      <c r="L223" s="30" t="n"/>
      <c r="M223" s="30" t="n"/>
      <c r="N223" s="30" t="n"/>
      <c r="O223" s="30" t="n"/>
      <c r="P223" s="30" t="n"/>
      <c r="Q223" s="30" t="n"/>
      <c r="R223" s="30" t="n"/>
    </row>
    <row r="224">
      <c r="A224" s="30" t="n"/>
      <c r="B224" s="30" t="n"/>
      <c r="C224" s="30" t="n"/>
      <c r="D224" s="30" t="n"/>
      <c r="E224" s="30" t="n"/>
      <c r="F224" s="30" t="n"/>
      <c r="G224" s="89" t="n"/>
      <c r="H224" s="30" t="n"/>
      <c r="I224" s="30" t="n"/>
      <c r="J224" s="30" t="n"/>
      <c r="K224" s="30" t="n"/>
      <c r="L224" s="30" t="n"/>
      <c r="M224" s="30" t="n"/>
      <c r="N224" s="30" t="n"/>
      <c r="O224" s="30" t="n"/>
      <c r="P224" s="30" t="n"/>
      <c r="Q224" s="30" t="n"/>
      <c r="R224" s="30" t="n"/>
    </row>
    <row r="225">
      <c r="A225" s="30" t="n"/>
      <c r="B225" s="30" t="n"/>
      <c r="C225" s="30" t="n"/>
      <c r="D225" s="30" t="n"/>
      <c r="E225" s="30" t="n"/>
      <c r="F225" s="30" t="n"/>
      <c r="G225" s="89" t="n"/>
      <c r="H225" s="30" t="n"/>
      <c r="I225" s="30" t="n"/>
      <c r="J225" s="30" t="n"/>
      <c r="K225" s="30" t="n"/>
      <c r="L225" s="30" t="n"/>
      <c r="M225" s="30" t="n"/>
      <c r="N225" s="30" t="n"/>
      <c r="O225" s="30" t="n"/>
      <c r="P225" s="30" t="n"/>
      <c r="Q225" s="30" t="n"/>
      <c r="R225" s="30" t="n"/>
    </row>
    <row r="226">
      <c r="A226" s="30" t="n"/>
      <c r="B226" s="30" t="n"/>
      <c r="C226" s="30" t="n"/>
      <c r="D226" s="30" t="n"/>
      <c r="E226" s="30" t="n"/>
      <c r="F226" s="30" t="n"/>
      <c r="G226" s="89" t="n"/>
      <c r="H226" s="30" t="n"/>
      <c r="I226" s="30" t="n"/>
      <c r="J226" s="30" t="n"/>
      <c r="K226" s="30" t="n"/>
      <c r="L226" s="30" t="n"/>
      <c r="M226" s="30" t="n"/>
      <c r="N226" s="30" t="n"/>
      <c r="O226" s="30" t="n"/>
      <c r="P226" s="30" t="n"/>
      <c r="Q226" s="30" t="n"/>
      <c r="R226" s="30" t="n"/>
    </row>
    <row r="227">
      <c r="A227" s="30" t="n"/>
      <c r="B227" s="30" t="n"/>
      <c r="C227" s="30" t="n"/>
      <c r="D227" s="30" t="n"/>
      <c r="E227" s="30" t="n"/>
      <c r="F227" s="30" t="n"/>
      <c r="G227" s="89" t="n"/>
      <c r="H227" s="30" t="n"/>
      <c r="I227" s="30" t="n"/>
      <c r="J227" s="30" t="n"/>
      <c r="K227" s="30" t="n"/>
      <c r="L227" s="30" t="n"/>
      <c r="M227" s="30" t="n"/>
      <c r="N227" s="30" t="n"/>
      <c r="O227" s="30" t="n"/>
      <c r="P227" s="30" t="n"/>
      <c r="Q227" s="30" t="n"/>
      <c r="R227" s="30" t="n"/>
    </row>
    <row r="228">
      <c r="A228" s="30" t="n"/>
      <c r="B228" s="30" t="n"/>
      <c r="C228" s="30" t="n"/>
      <c r="D228" s="30" t="n"/>
      <c r="E228" s="30" t="n"/>
      <c r="F228" s="30" t="n"/>
      <c r="G228" s="89" t="n"/>
      <c r="H228" s="30" t="n"/>
      <c r="I228" s="30" t="n"/>
      <c r="J228" s="30" t="n"/>
      <c r="K228" s="30" t="n"/>
      <c r="L228" s="30" t="n"/>
      <c r="M228" s="30" t="n"/>
      <c r="N228" s="30" t="n"/>
      <c r="O228" s="30" t="n"/>
      <c r="P228" s="30" t="n"/>
      <c r="Q228" s="30" t="n"/>
      <c r="R228" s="30" t="n"/>
    </row>
    <row r="229">
      <c r="A229" s="30" t="n"/>
      <c r="B229" s="30" t="n"/>
      <c r="C229" s="30" t="n"/>
      <c r="D229" s="30" t="n"/>
      <c r="E229" s="30" t="n"/>
      <c r="F229" s="30" t="n"/>
      <c r="G229" s="89" t="n"/>
      <c r="H229" s="30" t="n"/>
      <c r="I229" s="30" t="n"/>
      <c r="J229" s="30" t="n"/>
      <c r="K229" s="30" t="n"/>
      <c r="L229" s="30" t="n"/>
      <c r="M229" s="30" t="n"/>
      <c r="N229" s="30" t="n"/>
      <c r="O229" s="30" t="n"/>
      <c r="P229" s="30" t="n"/>
      <c r="Q229" s="30" t="n"/>
      <c r="R229" s="30" t="n"/>
    </row>
    <row r="230">
      <c r="A230" s="30" t="n"/>
      <c r="B230" s="30" t="n"/>
      <c r="C230" s="30" t="n"/>
      <c r="D230" s="30" t="n"/>
      <c r="E230" s="30" t="n"/>
      <c r="F230" s="30" t="n"/>
      <c r="G230" s="89" t="n"/>
      <c r="H230" s="30" t="n"/>
      <c r="I230" s="30" t="n"/>
      <c r="J230" s="30" t="n"/>
      <c r="K230" s="30" t="n"/>
      <c r="L230" s="30" t="n"/>
      <c r="M230" s="30" t="n"/>
      <c r="N230" s="30" t="n"/>
      <c r="O230" s="30" t="n"/>
      <c r="P230" s="30" t="n"/>
      <c r="Q230" s="30" t="n"/>
      <c r="R230" s="30" t="n"/>
    </row>
    <row r="231">
      <c r="A231" s="30" t="n"/>
      <c r="B231" s="30" t="n"/>
      <c r="C231" s="30" t="n"/>
      <c r="D231" s="30" t="n"/>
      <c r="E231" s="30" t="n"/>
      <c r="F231" s="30" t="n"/>
      <c r="G231" s="89" t="n"/>
      <c r="H231" s="30" t="n"/>
      <c r="I231" s="30" t="n"/>
      <c r="J231" s="30" t="n"/>
      <c r="K231" s="30" t="n"/>
      <c r="L231" s="30" t="n"/>
      <c r="M231" s="30" t="n"/>
      <c r="N231" s="30" t="n"/>
      <c r="O231" s="30" t="n"/>
      <c r="P231" s="30" t="n"/>
      <c r="Q231" s="30" t="n"/>
      <c r="R231" s="30" t="n"/>
    </row>
    <row r="232">
      <c r="A232" s="30" t="n"/>
      <c r="B232" s="30" t="n"/>
      <c r="C232" s="30" t="n"/>
      <c r="D232" s="30" t="n"/>
      <c r="E232" s="30" t="n"/>
      <c r="F232" s="30" t="n"/>
      <c r="G232" s="89" t="n"/>
      <c r="H232" s="30" t="n"/>
      <c r="I232" s="30" t="n"/>
      <c r="J232" s="30" t="n"/>
      <c r="K232" s="30" t="n"/>
      <c r="L232" s="30" t="n"/>
      <c r="M232" s="30" t="n"/>
      <c r="N232" s="30" t="n"/>
      <c r="O232" s="30" t="n"/>
      <c r="P232" s="30" t="n"/>
      <c r="Q232" s="30" t="n"/>
      <c r="R232" s="30" t="n"/>
    </row>
    <row r="233">
      <c r="A233" s="30" t="n"/>
      <c r="B233" s="30" t="n"/>
      <c r="C233" s="30" t="n"/>
      <c r="D233" s="30" t="n"/>
      <c r="E233" s="30" t="n"/>
      <c r="F233" s="30" t="n"/>
      <c r="G233" s="89" t="n"/>
      <c r="H233" s="30" t="n"/>
      <c r="I233" s="30" t="n"/>
      <c r="J233" s="30" t="n"/>
      <c r="K233" s="30" t="n"/>
      <c r="L233" s="30" t="n"/>
      <c r="M233" s="30" t="n"/>
      <c r="N233" s="30" t="n"/>
      <c r="O233" s="30" t="n"/>
      <c r="P233" s="30" t="n"/>
      <c r="Q233" s="30" t="n"/>
      <c r="R233" s="30" t="n"/>
    </row>
    <row r="234">
      <c r="A234" s="30" t="n"/>
      <c r="B234" s="30" t="n"/>
      <c r="C234" s="30" t="n"/>
      <c r="D234" s="30" t="n"/>
      <c r="E234" s="30" t="n"/>
      <c r="F234" s="30" t="n"/>
      <c r="G234" s="89" t="n"/>
      <c r="H234" s="30" t="n"/>
      <c r="I234" s="30" t="n"/>
      <c r="J234" s="30" t="n"/>
      <c r="K234" s="30" t="n"/>
      <c r="L234" s="30" t="n"/>
      <c r="M234" s="30" t="n"/>
      <c r="N234" s="30" t="n"/>
      <c r="O234" s="30" t="n"/>
      <c r="P234" s="30" t="n"/>
      <c r="Q234" s="30" t="n"/>
      <c r="R234" s="30" t="n"/>
    </row>
    <row r="235">
      <c r="A235" s="30" t="n"/>
      <c r="B235" s="30" t="n"/>
      <c r="C235" s="30" t="n"/>
      <c r="D235" s="30" t="n"/>
      <c r="E235" s="30" t="n"/>
      <c r="F235" s="30" t="n"/>
      <c r="G235" s="89" t="n"/>
      <c r="H235" s="30" t="n"/>
      <c r="I235" s="30" t="n"/>
      <c r="J235" s="30" t="n"/>
      <c r="K235" s="30" t="n"/>
      <c r="L235" s="30" t="n"/>
      <c r="M235" s="30" t="n"/>
      <c r="N235" s="30" t="n"/>
      <c r="O235" s="30" t="n"/>
      <c r="P235" s="30" t="n"/>
      <c r="Q235" s="30" t="n"/>
      <c r="R235" s="30" t="n"/>
    </row>
    <row r="236">
      <c r="A236" s="30" t="n"/>
      <c r="B236" s="30" t="n"/>
      <c r="C236" s="30" t="n"/>
      <c r="D236" s="30" t="n"/>
      <c r="E236" s="30" t="n"/>
      <c r="F236" s="30" t="n"/>
      <c r="G236" s="89" t="n"/>
      <c r="H236" s="30" t="n"/>
      <c r="I236" s="30" t="n"/>
      <c r="J236" s="30" t="n"/>
      <c r="K236" s="30" t="n"/>
      <c r="L236" s="30" t="n"/>
      <c r="M236" s="30" t="n"/>
      <c r="N236" s="30" t="n"/>
      <c r="O236" s="30" t="n"/>
      <c r="P236" s="30" t="n"/>
      <c r="Q236" s="30" t="n"/>
      <c r="R236" s="30" t="n"/>
    </row>
    <row r="237">
      <c r="A237" s="30" t="n"/>
      <c r="B237" s="30" t="n"/>
      <c r="C237" s="30" t="n"/>
      <c r="D237" s="30" t="n"/>
      <c r="E237" s="30" t="n"/>
      <c r="F237" s="30" t="n"/>
      <c r="G237" s="89" t="n"/>
      <c r="H237" s="30" t="n"/>
      <c r="I237" s="30" t="n"/>
      <c r="J237" s="30" t="n"/>
      <c r="K237" s="30" t="n"/>
      <c r="L237" s="30" t="n"/>
      <c r="M237" s="30" t="n"/>
      <c r="N237" s="30" t="n"/>
      <c r="O237" s="30" t="n"/>
      <c r="P237" s="30" t="n"/>
      <c r="Q237" s="30" t="n"/>
      <c r="R237" s="30" t="n"/>
    </row>
    <row r="238">
      <c r="A238" s="30" t="n"/>
      <c r="B238" s="30" t="n"/>
      <c r="C238" s="30" t="n"/>
      <c r="D238" s="30" t="n"/>
      <c r="E238" s="30" t="n"/>
      <c r="F238" s="30" t="n"/>
      <c r="G238" s="89" t="n"/>
      <c r="H238" s="30" t="n"/>
      <c r="I238" s="30" t="n"/>
      <c r="J238" s="30" t="n"/>
      <c r="K238" s="30" t="n"/>
      <c r="L238" s="30" t="n"/>
      <c r="M238" s="30" t="n"/>
      <c r="N238" s="30" t="n"/>
      <c r="O238" s="30" t="n"/>
      <c r="P238" s="30" t="n"/>
      <c r="Q238" s="30" t="n"/>
      <c r="R238" s="30" t="n"/>
    </row>
    <row r="239">
      <c r="A239" s="30" t="n"/>
      <c r="B239" s="30" t="n"/>
      <c r="C239" s="30" t="n"/>
      <c r="D239" s="30" t="n"/>
      <c r="E239" s="30" t="n"/>
      <c r="F239" s="30" t="n"/>
      <c r="G239" s="89" t="n"/>
      <c r="H239" s="30" t="n"/>
      <c r="I239" s="30" t="n"/>
      <c r="J239" s="30" t="n"/>
      <c r="K239" s="30" t="n"/>
      <c r="L239" s="30" t="n"/>
      <c r="M239" s="30" t="n"/>
      <c r="N239" s="30" t="n"/>
      <c r="O239" s="30" t="n"/>
      <c r="P239" s="30" t="n"/>
      <c r="Q239" s="30" t="n"/>
      <c r="R239" s="30" t="n"/>
    </row>
    <row r="240">
      <c r="A240" s="30" t="n"/>
      <c r="B240" s="30" t="n"/>
      <c r="C240" s="30" t="n"/>
      <c r="D240" s="30" t="n"/>
      <c r="E240" s="30" t="n"/>
      <c r="F240" s="30" t="n"/>
      <c r="G240" s="89" t="n"/>
      <c r="H240" s="30" t="n"/>
      <c r="I240" s="30" t="n"/>
      <c r="J240" s="30" t="n"/>
      <c r="K240" s="30" t="n"/>
      <c r="L240" s="30" t="n"/>
      <c r="M240" s="30" t="n"/>
      <c r="N240" s="30" t="n"/>
      <c r="O240" s="30" t="n"/>
      <c r="P240" s="30" t="n"/>
      <c r="Q240" s="30" t="n"/>
      <c r="R240" s="30" t="n"/>
    </row>
    <row r="241">
      <c r="A241" s="30" t="n"/>
      <c r="B241" s="30" t="n"/>
      <c r="C241" s="30" t="n"/>
      <c r="D241" s="30" t="n"/>
      <c r="E241" s="30" t="n"/>
      <c r="F241" s="30" t="n"/>
      <c r="G241" s="89" t="n"/>
      <c r="H241" s="30" t="n"/>
      <c r="I241" s="30" t="n"/>
      <c r="J241" s="30" t="n"/>
      <c r="K241" s="30" t="n"/>
      <c r="L241" s="30" t="n"/>
      <c r="M241" s="30" t="n"/>
      <c r="N241" s="30" t="n"/>
      <c r="O241" s="30" t="n"/>
      <c r="P241" s="30" t="n"/>
      <c r="Q241" s="30" t="n"/>
      <c r="R241" s="30" t="n"/>
    </row>
    <row r="242">
      <c r="A242" s="30" t="n"/>
      <c r="B242" s="30" t="n"/>
      <c r="C242" s="30" t="n"/>
      <c r="D242" s="30" t="n"/>
      <c r="E242" s="30" t="n"/>
      <c r="F242" s="30" t="n"/>
      <c r="G242" s="89" t="n"/>
      <c r="H242" s="30" t="n"/>
      <c r="I242" s="30" t="n"/>
      <c r="J242" s="30" t="n"/>
      <c r="K242" s="30" t="n"/>
      <c r="L242" s="30" t="n"/>
      <c r="M242" s="30" t="n"/>
      <c r="N242" s="30" t="n"/>
      <c r="O242" s="30" t="n"/>
      <c r="P242" s="30" t="n"/>
      <c r="Q242" s="30" t="n"/>
      <c r="R242" s="30" t="n"/>
    </row>
    <row r="243">
      <c r="A243" s="30" t="n"/>
      <c r="B243" s="30" t="n"/>
      <c r="C243" s="30" t="n"/>
      <c r="D243" s="30" t="n"/>
      <c r="E243" s="30" t="n"/>
      <c r="F243" s="30" t="n"/>
      <c r="G243" s="89" t="n"/>
      <c r="H243" s="30" t="n"/>
      <c r="I243" s="30" t="n"/>
      <c r="J243" s="30" t="n"/>
      <c r="K243" s="30" t="n"/>
      <c r="L243" s="30" t="n"/>
      <c r="M243" s="30" t="n"/>
      <c r="N243" s="30" t="n"/>
      <c r="O243" s="30" t="n"/>
      <c r="P243" s="30" t="n"/>
      <c r="Q243" s="30" t="n"/>
      <c r="R243" s="30" t="n"/>
    </row>
    <row r="244">
      <c r="A244" s="30" t="n"/>
      <c r="B244" s="30" t="n"/>
      <c r="C244" s="30" t="n"/>
      <c r="D244" s="30" t="n"/>
      <c r="E244" s="30" t="n"/>
      <c r="F244" s="30" t="n"/>
      <c r="G244" s="89" t="n"/>
      <c r="H244" s="30" t="n"/>
      <c r="I244" s="30" t="n"/>
      <c r="J244" s="30" t="n"/>
      <c r="K244" s="30" t="n"/>
      <c r="L244" s="30" t="n"/>
      <c r="M244" s="30" t="n"/>
      <c r="N244" s="30" t="n"/>
      <c r="O244" s="30" t="n"/>
      <c r="P244" s="30" t="n"/>
      <c r="Q244" s="30" t="n"/>
      <c r="R244" s="30" t="n"/>
    </row>
    <row r="245">
      <c r="A245" s="30" t="n"/>
      <c r="B245" s="30" t="n"/>
      <c r="C245" s="30" t="n"/>
      <c r="D245" s="30" t="n"/>
      <c r="E245" s="30" t="n"/>
      <c r="F245" s="30" t="n"/>
      <c r="G245" s="89" t="n"/>
      <c r="H245" s="30" t="n"/>
      <c r="I245" s="30" t="n"/>
      <c r="J245" s="30" t="n"/>
      <c r="K245" s="30" t="n"/>
      <c r="L245" s="30" t="n"/>
      <c r="M245" s="30" t="n"/>
      <c r="N245" s="30" t="n"/>
      <c r="O245" s="30" t="n"/>
      <c r="P245" s="30" t="n"/>
      <c r="Q245" s="30" t="n"/>
      <c r="R245" s="30" t="n"/>
    </row>
    <row r="246">
      <c r="A246" s="30" t="n"/>
      <c r="B246" s="30" t="n"/>
      <c r="C246" s="30" t="n"/>
      <c r="D246" s="30" t="n"/>
      <c r="E246" s="30" t="n"/>
      <c r="F246" s="30" t="n"/>
      <c r="G246" s="89" t="n"/>
      <c r="H246" s="30" t="n"/>
      <c r="I246" s="30" t="n"/>
      <c r="J246" s="30" t="n"/>
      <c r="K246" s="30" t="n"/>
      <c r="L246" s="30" t="n"/>
      <c r="M246" s="30" t="n"/>
      <c r="N246" s="30" t="n"/>
      <c r="O246" s="30" t="n"/>
      <c r="P246" s="30" t="n"/>
      <c r="Q246" s="30" t="n"/>
      <c r="R246" s="30" t="n"/>
    </row>
    <row r="247">
      <c r="A247" s="30" t="n"/>
      <c r="B247" s="30" t="n"/>
      <c r="C247" s="30" t="n"/>
      <c r="D247" s="30" t="n"/>
      <c r="E247" s="30" t="n"/>
      <c r="F247" s="30" t="n"/>
      <c r="G247" s="89" t="n"/>
      <c r="H247" s="30" t="n"/>
      <c r="I247" s="30" t="n"/>
      <c r="J247" s="30" t="n"/>
      <c r="K247" s="30" t="n"/>
      <c r="L247" s="30" t="n"/>
      <c r="M247" s="30" t="n"/>
      <c r="N247" s="30" t="n"/>
      <c r="O247" s="30" t="n"/>
      <c r="P247" s="30" t="n"/>
      <c r="Q247" s="30" t="n"/>
      <c r="R247" s="30" t="n"/>
    </row>
    <row r="248">
      <c r="A248" s="30" t="n"/>
      <c r="B248" s="30" t="n"/>
      <c r="C248" s="30" t="n"/>
      <c r="D248" s="30" t="n"/>
      <c r="E248" s="30" t="n"/>
      <c r="F248" s="30" t="n"/>
      <c r="G248" s="89" t="n"/>
      <c r="H248" s="30" t="n"/>
      <c r="I248" s="30" t="n"/>
      <c r="J248" s="30" t="n"/>
      <c r="K248" s="30" t="n"/>
      <c r="L248" s="30" t="n"/>
      <c r="M248" s="30" t="n"/>
      <c r="N248" s="30" t="n"/>
      <c r="O248" s="30" t="n"/>
      <c r="P248" s="30" t="n"/>
      <c r="Q248" s="30" t="n"/>
      <c r="R248" s="30" t="n"/>
    </row>
    <row r="249">
      <c r="A249" s="30" t="n"/>
      <c r="B249" s="30" t="n"/>
      <c r="C249" s="30" t="n"/>
      <c r="D249" s="30" t="n"/>
      <c r="E249" s="30" t="n"/>
      <c r="F249" s="30" t="n"/>
      <c r="G249" s="89" t="n"/>
      <c r="H249" s="30" t="n"/>
      <c r="I249" s="30" t="n"/>
      <c r="J249" s="30" t="n"/>
      <c r="K249" s="30" t="n"/>
      <c r="L249" s="30" t="n"/>
      <c r="M249" s="30" t="n"/>
      <c r="N249" s="30" t="n"/>
      <c r="O249" s="30" t="n"/>
      <c r="P249" s="30" t="n"/>
      <c r="Q249" s="30" t="n"/>
      <c r="R249" s="30" t="n"/>
    </row>
    <row r="250">
      <c r="A250" s="30" t="n"/>
      <c r="B250" s="30" t="n"/>
      <c r="C250" s="30" t="n"/>
      <c r="D250" s="30" t="n"/>
      <c r="E250" s="30" t="n"/>
      <c r="F250" s="30" t="n"/>
      <c r="G250" s="89" t="n"/>
      <c r="H250" s="30" t="n"/>
      <c r="I250" s="30" t="n"/>
      <c r="J250" s="30" t="n"/>
      <c r="K250" s="30" t="n"/>
      <c r="L250" s="30" t="n"/>
      <c r="M250" s="30" t="n"/>
      <c r="N250" s="30" t="n"/>
      <c r="O250" s="30" t="n"/>
      <c r="P250" s="30" t="n"/>
      <c r="Q250" s="30" t="n"/>
      <c r="R250" s="30" t="n"/>
    </row>
    <row r="251">
      <c r="A251" s="30" t="n"/>
      <c r="B251" s="30" t="n"/>
      <c r="C251" s="30" t="n"/>
      <c r="D251" s="30" t="n"/>
      <c r="E251" s="30" t="n"/>
      <c r="F251" s="30" t="n"/>
      <c r="G251" s="89" t="n"/>
      <c r="H251" s="30" t="n"/>
      <c r="I251" s="30" t="n"/>
      <c r="J251" s="30" t="n"/>
      <c r="K251" s="30" t="n"/>
      <c r="L251" s="30" t="n"/>
      <c r="M251" s="30" t="n"/>
      <c r="N251" s="30" t="n"/>
      <c r="O251" s="30" t="n"/>
      <c r="P251" s="30" t="n"/>
      <c r="Q251" s="30" t="n"/>
      <c r="R251" s="30" t="n"/>
    </row>
    <row r="252">
      <c r="A252" s="30" t="n"/>
      <c r="B252" s="30" t="n"/>
      <c r="C252" s="30" t="n"/>
      <c r="D252" s="30" t="n"/>
      <c r="E252" s="30" t="n"/>
      <c r="F252" s="30" t="n"/>
      <c r="G252" s="89" t="n"/>
      <c r="H252" s="30" t="n"/>
      <c r="I252" s="30" t="n"/>
      <c r="J252" s="30" t="n"/>
      <c r="K252" s="30" t="n"/>
      <c r="L252" s="30" t="n"/>
      <c r="M252" s="30" t="n"/>
      <c r="N252" s="30" t="n"/>
      <c r="O252" s="30" t="n"/>
      <c r="P252" s="30" t="n"/>
      <c r="Q252" s="30" t="n"/>
      <c r="R252" s="30" t="n"/>
    </row>
    <row r="253">
      <c r="A253" s="30" t="n"/>
      <c r="B253" s="30" t="n"/>
      <c r="C253" s="30" t="n"/>
      <c r="D253" s="30" t="n"/>
      <c r="E253" s="30" t="n"/>
      <c r="F253" s="30" t="n"/>
      <c r="G253" s="89" t="n"/>
      <c r="H253" s="30" t="n"/>
      <c r="I253" s="30" t="n"/>
      <c r="J253" s="30" t="n"/>
      <c r="K253" s="30" t="n"/>
      <c r="L253" s="30" t="n"/>
      <c r="M253" s="30" t="n"/>
      <c r="N253" s="30" t="n"/>
      <c r="O253" s="30" t="n"/>
      <c r="P253" s="30" t="n"/>
      <c r="Q253" s="30" t="n"/>
      <c r="R253" s="30" t="n"/>
    </row>
    <row r="254">
      <c r="A254" s="30" t="n"/>
      <c r="B254" s="30" t="n"/>
      <c r="C254" s="30" t="n"/>
      <c r="D254" s="30" t="n"/>
      <c r="E254" s="30" t="n"/>
      <c r="F254" s="30" t="n"/>
      <c r="G254" s="89" t="n"/>
      <c r="H254" s="30" t="n"/>
      <c r="I254" s="30" t="n"/>
      <c r="J254" s="30" t="n"/>
      <c r="K254" s="30" t="n"/>
      <c r="L254" s="30" t="n"/>
      <c r="M254" s="30" t="n"/>
      <c r="N254" s="30" t="n"/>
      <c r="O254" s="30" t="n"/>
      <c r="P254" s="30" t="n"/>
      <c r="Q254" s="30" t="n"/>
      <c r="R254" s="30" t="n"/>
    </row>
    <row r="255">
      <c r="A255" s="30" t="n"/>
      <c r="B255" s="30" t="n"/>
      <c r="C255" s="30" t="n"/>
      <c r="D255" s="30" t="n"/>
      <c r="E255" s="30" t="n"/>
      <c r="F255" s="30" t="n"/>
      <c r="G255" s="89" t="n"/>
      <c r="H255" s="30" t="n"/>
      <c r="I255" s="30" t="n"/>
      <c r="J255" s="30" t="n"/>
      <c r="K255" s="30" t="n"/>
      <c r="L255" s="30" t="n"/>
      <c r="M255" s="30" t="n"/>
      <c r="N255" s="30" t="n"/>
      <c r="O255" s="30" t="n"/>
      <c r="P255" s="30" t="n"/>
      <c r="Q255" s="30" t="n"/>
      <c r="R255" s="30" t="n"/>
    </row>
    <row r="256">
      <c r="A256" s="30" t="n"/>
      <c r="B256" s="30" t="n"/>
      <c r="C256" s="30" t="n"/>
      <c r="D256" s="30" t="n"/>
      <c r="E256" s="30" t="n"/>
      <c r="F256" s="30" t="n"/>
      <c r="G256" s="89" t="n"/>
      <c r="H256" s="30" t="n"/>
      <c r="I256" s="30" t="n"/>
      <c r="J256" s="30" t="n"/>
      <c r="K256" s="30" t="n"/>
      <c r="L256" s="30" t="n"/>
      <c r="M256" s="30" t="n"/>
      <c r="N256" s="30" t="n"/>
      <c r="O256" s="30" t="n"/>
      <c r="P256" s="30" t="n"/>
      <c r="Q256" s="30" t="n"/>
      <c r="R256" s="30" t="n"/>
    </row>
    <row r="257">
      <c r="A257" s="30" t="n"/>
      <c r="B257" s="30" t="n"/>
      <c r="C257" s="30" t="n"/>
      <c r="D257" s="30" t="n"/>
      <c r="E257" s="30" t="n"/>
      <c r="F257" s="30" t="n"/>
      <c r="G257" s="89" t="n"/>
      <c r="H257" s="30" t="n"/>
      <c r="I257" s="30" t="n"/>
      <c r="J257" s="30" t="n"/>
      <c r="K257" s="30" t="n"/>
      <c r="L257" s="30" t="n"/>
      <c r="M257" s="30" t="n"/>
      <c r="N257" s="30" t="n"/>
      <c r="O257" s="30" t="n"/>
      <c r="P257" s="30" t="n"/>
      <c r="Q257" s="30" t="n"/>
      <c r="R257" s="30" t="n"/>
    </row>
    <row r="258">
      <c r="A258" s="30" t="n"/>
      <c r="B258" s="30" t="n"/>
      <c r="C258" s="30" t="n"/>
      <c r="D258" s="30" t="n"/>
      <c r="E258" s="30" t="n"/>
      <c r="F258" s="30" t="n"/>
      <c r="G258" s="89" t="n"/>
      <c r="H258" s="30" t="n"/>
      <c r="I258" s="30" t="n"/>
      <c r="J258" s="30" t="n"/>
      <c r="K258" s="30" t="n"/>
      <c r="L258" s="30" t="n"/>
      <c r="M258" s="30" t="n"/>
      <c r="N258" s="30" t="n"/>
      <c r="O258" s="30" t="n"/>
      <c r="P258" s="30" t="n"/>
      <c r="Q258" s="30" t="n"/>
      <c r="R258" s="30" t="n"/>
    </row>
    <row r="259">
      <c r="A259" s="30" t="n"/>
      <c r="B259" s="30" t="n"/>
      <c r="C259" s="30" t="n"/>
      <c r="D259" s="30" t="n"/>
      <c r="E259" s="30" t="n"/>
      <c r="F259" s="30" t="n"/>
      <c r="G259" s="89" t="n"/>
      <c r="H259" s="30" t="n"/>
      <c r="I259" s="30" t="n"/>
      <c r="J259" s="30" t="n"/>
      <c r="K259" s="30" t="n"/>
      <c r="L259" s="30" t="n"/>
      <c r="M259" s="30" t="n"/>
      <c r="N259" s="30" t="n"/>
      <c r="O259" s="30" t="n"/>
      <c r="P259" s="30" t="n"/>
      <c r="Q259" s="30" t="n"/>
      <c r="R259" s="30" t="n"/>
    </row>
    <row r="260">
      <c r="A260" s="30" t="n"/>
      <c r="B260" s="30" t="n"/>
      <c r="C260" s="30" t="n"/>
      <c r="D260" s="30" t="n"/>
      <c r="E260" s="30" t="n"/>
      <c r="F260" s="30" t="n"/>
      <c r="G260" s="89" t="n"/>
      <c r="H260" s="30" t="n"/>
      <c r="I260" s="30" t="n"/>
      <c r="J260" s="30" t="n"/>
      <c r="K260" s="30" t="n"/>
      <c r="L260" s="30" t="n"/>
      <c r="M260" s="30" t="n"/>
      <c r="N260" s="30" t="n"/>
      <c r="O260" s="30" t="n"/>
      <c r="P260" s="30" t="n"/>
      <c r="Q260" s="30" t="n"/>
      <c r="R260" s="30" t="n"/>
    </row>
    <row r="261">
      <c r="A261" s="30" t="n"/>
      <c r="B261" s="30" t="n"/>
      <c r="C261" s="30" t="n"/>
      <c r="D261" s="30" t="n"/>
      <c r="E261" s="30" t="n"/>
      <c r="F261" s="30" t="n"/>
      <c r="G261" s="89" t="n"/>
      <c r="H261" s="30" t="n"/>
      <c r="I261" s="30" t="n"/>
      <c r="J261" s="30" t="n"/>
      <c r="K261" s="30" t="n"/>
      <c r="L261" s="30" t="n"/>
      <c r="M261" s="30" t="n"/>
      <c r="N261" s="30" t="n"/>
      <c r="O261" s="30" t="n"/>
      <c r="P261" s="30" t="n"/>
      <c r="Q261" s="30" t="n"/>
      <c r="R261" s="30" t="n"/>
    </row>
    <row r="262">
      <c r="A262" s="30" t="n"/>
      <c r="B262" s="30" t="n"/>
      <c r="C262" s="30" t="n"/>
      <c r="D262" s="30" t="n"/>
      <c r="E262" s="30" t="n"/>
      <c r="F262" s="30" t="n"/>
      <c r="G262" s="89" t="n"/>
      <c r="H262" s="30" t="n"/>
      <c r="I262" s="30" t="n"/>
      <c r="J262" s="30" t="n"/>
      <c r="K262" s="30" t="n"/>
      <c r="L262" s="30" t="n"/>
      <c r="M262" s="30" t="n"/>
      <c r="N262" s="30" t="n"/>
      <c r="O262" s="30" t="n"/>
      <c r="P262" s="30" t="n"/>
      <c r="Q262" s="30" t="n"/>
      <c r="R262" s="30" t="n"/>
    </row>
    <row r="263">
      <c r="A263" s="30" t="n"/>
      <c r="B263" s="30" t="n"/>
      <c r="C263" s="30" t="n"/>
      <c r="D263" s="30" t="n"/>
      <c r="E263" s="30" t="n"/>
      <c r="F263" s="30" t="n"/>
      <c r="G263" s="89" t="n"/>
      <c r="H263" s="30" t="n"/>
      <c r="I263" s="30" t="n"/>
      <c r="J263" s="30" t="n"/>
      <c r="K263" s="30" t="n"/>
      <c r="L263" s="30" t="n"/>
      <c r="M263" s="30" t="n"/>
      <c r="N263" s="30" t="n"/>
      <c r="O263" s="30" t="n"/>
      <c r="P263" s="30" t="n"/>
      <c r="Q263" s="30" t="n"/>
      <c r="R263" s="30" t="n"/>
    </row>
    <row r="264">
      <c r="A264" s="30" t="n"/>
      <c r="B264" s="30" t="n"/>
      <c r="C264" s="30" t="n"/>
      <c r="D264" s="30" t="n"/>
      <c r="E264" s="30" t="n"/>
      <c r="F264" s="30" t="n"/>
      <c r="G264" s="89" t="n"/>
      <c r="H264" s="30" t="n"/>
      <c r="I264" s="30" t="n"/>
      <c r="J264" s="30" t="n"/>
      <c r="K264" s="30" t="n"/>
      <c r="L264" s="30" t="n"/>
      <c r="M264" s="30" t="n"/>
      <c r="N264" s="30" t="n"/>
      <c r="O264" s="30" t="n"/>
      <c r="P264" s="30" t="n"/>
      <c r="Q264" s="30" t="n"/>
      <c r="R264" s="30" t="n"/>
    </row>
    <row r="265">
      <c r="A265" s="30" t="n"/>
      <c r="B265" s="30" t="n"/>
      <c r="C265" s="30" t="n"/>
      <c r="D265" s="30" t="n"/>
      <c r="E265" s="30" t="n"/>
      <c r="F265" s="30" t="n"/>
      <c r="G265" s="89" t="n"/>
      <c r="H265" s="30" t="n"/>
      <c r="I265" s="30" t="n"/>
      <c r="J265" s="30" t="n"/>
      <c r="K265" s="30" t="n"/>
      <c r="L265" s="30" t="n"/>
      <c r="M265" s="30" t="n"/>
      <c r="N265" s="30" t="n"/>
      <c r="O265" s="30" t="n"/>
      <c r="P265" s="30" t="n"/>
      <c r="Q265" s="30" t="n"/>
      <c r="R265" s="30" t="n"/>
    </row>
    <row r="266">
      <c r="A266" s="30" t="n"/>
      <c r="B266" s="30" t="n"/>
      <c r="C266" s="30" t="n"/>
      <c r="D266" s="30" t="n"/>
      <c r="E266" s="30" t="n"/>
      <c r="F266" s="30" t="n"/>
      <c r="G266" s="89" t="n"/>
      <c r="H266" s="30" t="n"/>
      <c r="I266" s="30" t="n"/>
      <c r="J266" s="30" t="n"/>
      <c r="K266" s="30" t="n"/>
      <c r="L266" s="30" t="n"/>
      <c r="M266" s="30" t="n"/>
      <c r="N266" s="30" t="n"/>
      <c r="O266" s="30" t="n"/>
      <c r="P266" s="30" t="n"/>
      <c r="Q266" s="30" t="n"/>
      <c r="R266" s="30" t="n"/>
    </row>
    <row r="267">
      <c r="A267" s="30" t="n"/>
      <c r="B267" s="30" t="n"/>
      <c r="C267" s="30" t="n"/>
      <c r="D267" s="30" t="n"/>
      <c r="E267" s="30" t="n"/>
      <c r="F267" s="30" t="n"/>
      <c r="G267" s="89" t="n"/>
      <c r="H267" s="30" t="n"/>
      <c r="I267" s="30" t="n"/>
      <c r="J267" s="30" t="n"/>
      <c r="K267" s="30" t="n"/>
      <c r="L267" s="30" t="n"/>
      <c r="M267" s="30" t="n"/>
      <c r="N267" s="30" t="n"/>
      <c r="O267" s="30" t="n"/>
      <c r="P267" s="30" t="n"/>
      <c r="Q267" s="30" t="n"/>
      <c r="R267" s="30" t="n"/>
    </row>
    <row r="268">
      <c r="A268" s="30" t="n"/>
      <c r="B268" s="30" t="n"/>
      <c r="C268" s="30" t="n"/>
      <c r="D268" s="30" t="n"/>
      <c r="E268" s="30" t="n"/>
      <c r="F268" s="30" t="n"/>
      <c r="G268" s="89" t="n"/>
      <c r="H268" s="30" t="n"/>
      <c r="I268" s="30" t="n"/>
      <c r="J268" s="30" t="n"/>
      <c r="K268" s="30" t="n"/>
      <c r="L268" s="30" t="n"/>
      <c r="M268" s="30" t="n"/>
      <c r="N268" s="30" t="n"/>
      <c r="O268" s="30" t="n"/>
      <c r="P268" s="30" t="n"/>
      <c r="Q268" s="30" t="n"/>
      <c r="R268" s="30" t="n"/>
    </row>
    <row r="269">
      <c r="A269" s="30" t="n"/>
      <c r="B269" s="30" t="n"/>
      <c r="C269" s="30" t="n"/>
      <c r="D269" s="30" t="n"/>
      <c r="E269" s="30" t="n"/>
      <c r="F269" s="30" t="n"/>
      <c r="G269" s="89" t="n"/>
      <c r="H269" s="30" t="n"/>
      <c r="I269" s="30" t="n"/>
      <c r="J269" s="30" t="n"/>
      <c r="K269" s="30" t="n"/>
      <c r="L269" s="30" t="n"/>
      <c r="M269" s="30" t="n"/>
      <c r="N269" s="30" t="n"/>
      <c r="O269" s="30" t="n"/>
      <c r="P269" s="30" t="n"/>
      <c r="Q269" s="30" t="n"/>
      <c r="R269" s="30" t="n"/>
    </row>
    <row r="270">
      <c r="A270" s="30" t="n"/>
      <c r="B270" s="30" t="n"/>
      <c r="C270" s="30" t="n"/>
      <c r="D270" s="30" t="n"/>
      <c r="E270" s="30" t="n"/>
      <c r="F270" s="30" t="n"/>
      <c r="G270" s="89" t="n"/>
      <c r="H270" s="30" t="n"/>
      <c r="I270" s="30" t="n"/>
      <c r="J270" s="30" t="n"/>
      <c r="K270" s="30" t="n"/>
      <c r="L270" s="30" t="n"/>
      <c r="M270" s="30" t="n"/>
      <c r="N270" s="30" t="n"/>
      <c r="O270" s="30" t="n"/>
      <c r="P270" s="30" t="n"/>
      <c r="Q270" s="30" t="n"/>
      <c r="R270" s="30" t="n"/>
    </row>
    <row r="271">
      <c r="A271" s="30" t="n"/>
      <c r="B271" s="30" t="n"/>
      <c r="C271" s="30" t="n"/>
      <c r="D271" s="30" t="n"/>
      <c r="E271" s="30" t="n"/>
      <c r="F271" s="30" t="n"/>
      <c r="G271" s="89" t="n"/>
      <c r="H271" s="30" t="n"/>
      <c r="I271" s="30" t="n"/>
      <c r="J271" s="30" t="n"/>
      <c r="K271" s="30" t="n"/>
      <c r="L271" s="30" t="n"/>
      <c r="M271" s="30" t="n"/>
      <c r="N271" s="30" t="n"/>
      <c r="O271" s="30" t="n"/>
      <c r="P271" s="30" t="n"/>
      <c r="Q271" s="30" t="n"/>
      <c r="R271" s="30" t="n"/>
    </row>
    <row r="272">
      <c r="A272" s="30" t="n"/>
      <c r="B272" s="30" t="n"/>
      <c r="C272" s="30" t="n"/>
      <c r="D272" s="30" t="n"/>
      <c r="E272" s="30" t="n"/>
      <c r="F272" s="30" t="n"/>
      <c r="G272" s="89" t="n"/>
      <c r="H272" s="30" t="n"/>
      <c r="I272" s="30" t="n"/>
      <c r="J272" s="30" t="n"/>
      <c r="K272" s="30" t="n"/>
      <c r="L272" s="30" t="n"/>
      <c r="M272" s="30" t="n"/>
      <c r="N272" s="30" t="n"/>
      <c r="O272" s="30" t="n"/>
      <c r="P272" s="30" t="n"/>
      <c r="Q272" s="30" t="n"/>
      <c r="R272" s="30" t="n"/>
    </row>
    <row r="273">
      <c r="A273" s="30" t="n"/>
      <c r="B273" s="30" t="n"/>
      <c r="C273" s="30" t="n"/>
      <c r="D273" s="30" t="n"/>
      <c r="E273" s="30" t="n"/>
      <c r="F273" s="30" t="n"/>
      <c r="G273" s="89" t="n"/>
      <c r="H273" s="30" t="n"/>
      <c r="I273" s="30" t="n"/>
      <c r="J273" s="30" t="n"/>
      <c r="K273" s="30" t="n"/>
      <c r="L273" s="30" t="n"/>
      <c r="M273" s="30" t="n"/>
      <c r="N273" s="30" t="n"/>
      <c r="O273" s="30" t="n"/>
      <c r="P273" s="30" t="n"/>
      <c r="Q273" s="30" t="n"/>
      <c r="R273" s="30" t="n"/>
    </row>
    <row r="274">
      <c r="A274" s="30" t="n"/>
      <c r="B274" s="30" t="n"/>
      <c r="C274" s="30" t="n"/>
      <c r="D274" s="30" t="n"/>
      <c r="E274" s="30" t="n"/>
      <c r="F274" s="30" t="n"/>
      <c r="G274" s="89" t="n"/>
      <c r="H274" s="30" t="n"/>
      <c r="I274" s="30" t="n"/>
      <c r="J274" s="30" t="n"/>
      <c r="K274" s="30" t="n"/>
      <c r="L274" s="30" t="n"/>
      <c r="M274" s="30" t="n"/>
      <c r="N274" s="30" t="n"/>
      <c r="O274" s="30" t="n"/>
      <c r="P274" s="30" t="n"/>
      <c r="Q274" s="30" t="n"/>
      <c r="R274" s="30" t="n"/>
    </row>
    <row r="275">
      <c r="A275" s="30" t="n"/>
      <c r="B275" s="30" t="n"/>
      <c r="C275" s="30" t="n"/>
      <c r="D275" s="30" t="n"/>
      <c r="E275" s="30" t="n"/>
      <c r="F275" s="30" t="n"/>
      <c r="G275" s="89" t="n"/>
      <c r="H275" s="30" t="n"/>
      <c r="I275" s="30" t="n"/>
      <c r="J275" s="30" t="n"/>
      <c r="K275" s="30" t="n"/>
      <c r="L275" s="30" t="n"/>
      <c r="M275" s="30" t="n"/>
      <c r="N275" s="30" t="n"/>
      <c r="O275" s="30" t="n"/>
      <c r="P275" s="30" t="n"/>
      <c r="Q275" s="30" t="n"/>
      <c r="R275" s="30" t="n"/>
    </row>
    <row r="276">
      <c r="A276" s="30" t="n"/>
      <c r="B276" s="30" t="n"/>
      <c r="C276" s="30" t="n"/>
      <c r="D276" s="30" t="n"/>
      <c r="E276" s="30" t="n"/>
      <c r="F276" s="30" t="n"/>
      <c r="G276" s="89" t="n"/>
      <c r="H276" s="30" t="n"/>
      <c r="I276" s="30" t="n"/>
      <c r="J276" s="30" t="n"/>
      <c r="K276" s="30" t="n"/>
      <c r="L276" s="30" t="n"/>
      <c r="M276" s="30" t="n"/>
      <c r="N276" s="30" t="n"/>
      <c r="O276" s="30" t="n"/>
      <c r="P276" s="30" t="n"/>
      <c r="Q276" s="30" t="n"/>
      <c r="R276" s="30" t="n"/>
    </row>
    <row r="277">
      <c r="A277" s="30" t="n"/>
      <c r="B277" s="30" t="n"/>
      <c r="C277" s="30" t="n"/>
      <c r="D277" s="30" t="n"/>
      <c r="E277" s="30" t="n"/>
      <c r="F277" s="30" t="n"/>
      <c r="G277" s="89" t="n"/>
      <c r="H277" s="30" t="n"/>
      <c r="I277" s="30" t="n"/>
      <c r="J277" s="30" t="n"/>
      <c r="K277" s="30" t="n"/>
      <c r="L277" s="30" t="n"/>
      <c r="M277" s="30" t="n"/>
      <c r="N277" s="30" t="n"/>
      <c r="O277" s="30" t="n"/>
      <c r="P277" s="30" t="n"/>
      <c r="Q277" s="30" t="n"/>
      <c r="R277" s="30" t="n"/>
    </row>
    <row r="278">
      <c r="A278" s="30" t="n"/>
      <c r="B278" s="30" t="n"/>
      <c r="C278" s="30" t="n"/>
      <c r="D278" s="30" t="n"/>
      <c r="E278" s="30" t="n"/>
      <c r="F278" s="30" t="n"/>
      <c r="G278" s="89" t="n"/>
      <c r="H278" s="30" t="n"/>
      <c r="I278" s="30" t="n"/>
      <c r="J278" s="30" t="n"/>
      <c r="K278" s="30" t="n"/>
      <c r="L278" s="30" t="n"/>
      <c r="M278" s="30" t="n"/>
      <c r="N278" s="30" t="n"/>
      <c r="O278" s="30" t="n"/>
      <c r="P278" s="30" t="n"/>
      <c r="Q278" s="30" t="n"/>
      <c r="R278" s="30" t="n"/>
    </row>
    <row r="279">
      <c r="A279" s="30" t="n"/>
      <c r="B279" s="30" t="n"/>
      <c r="C279" s="30" t="n"/>
      <c r="D279" s="30" t="n"/>
      <c r="E279" s="30" t="n"/>
      <c r="F279" s="30" t="n"/>
      <c r="G279" s="89" t="n"/>
      <c r="H279" s="30" t="n"/>
      <c r="I279" s="30" t="n"/>
      <c r="J279" s="30" t="n"/>
      <c r="K279" s="30" t="n"/>
      <c r="L279" s="30" t="n"/>
      <c r="M279" s="30" t="n"/>
      <c r="N279" s="30" t="n"/>
      <c r="O279" s="30" t="n"/>
      <c r="P279" s="30" t="n"/>
      <c r="Q279" s="30" t="n"/>
      <c r="R279" s="30" t="n"/>
    </row>
    <row r="280">
      <c r="A280" s="30" t="n"/>
      <c r="B280" s="30" t="n"/>
      <c r="C280" s="30" t="n"/>
      <c r="D280" s="30" t="n"/>
      <c r="E280" s="30" t="n"/>
      <c r="F280" s="30" t="n"/>
      <c r="G280" s="89" t="n"/>
      <c r="H280" s="30" t="n"/>
      <c r="I280" s="30" t="n"/>
      <c r="J280" s="30" t="n"/>
      <c r="K280" s="30" t="n"/>
      <c r="L280" s="30" t="n"/>
      <c r="M280" s="30" t="n"/>
      <c r="N280" s="30" t="n"/>
      <c r="O280" s="30" t="n"/>
      <c r="P280" s="30" t="n"/>
      <c r="Q280" s="30" t="n"/>
      <c r="R280" s="30" t="n"/>
    </row>
    <row r="281">
      <c r="A281" s="30" t="n"/>
      <c r="B281" s="30" t="n"/>
      <c r="C281" s="30" t="n"/>
      <c r="D281" s="30" t="n"/>
      <c r="E281" s="30" t="n"/>
      <c r="F281" s="30" t="n"/>
      <c r="G281" s="89" t="n"/>
      <c r="H281" s="30" t="n"/>
      <c r="I281" s="30" t="n"/>
      <c r="J281" s="30" t="n"/>
      <c r="K281" s="30" t="n"/>
      <c r="L281" s="30" t="n"/>
      <c r="M281" s="30" t="n"/>
      <c r="N281" s="30" t="n"/>
      <c r="O281" s="30" t="n"/>
      <c r="P281" s="30" t="n"/>
      <c r="Q281" s="30" t="n"/>
      <c r="R281" s="30" t="n"/>
    </row>
    <row r="282">
      <c r="A282" s="30" t="n"/>
      <c r="B282" s="30" t="n"/>
      <c r="C282" s="30" t="n"/>
      <c r="D282" s="30" t="n"/>
      <c r="E282" s="30" t="n"/>
      <c r="F282" s="30" t="n"/>
      <c r="G282" s="89" t="n"/>
      <c r="H282" s="30" t="n"/>
      <c r="I282" s="30" t="n"/>
      <c r="J282" s="30" t="n"/>
      <c r="K282" s="30" t="n"/>
      <c r="L282" s="30" t="n"/>
      <c r="M282" s="30" t="n"/>
      <c r="N282" s="30" t="n"/>
      <c r="O282" s="30" t="n"/>
      <c r="P282" s="30" t="n"/>
      <c r="Q282" s="30" t="n"/>
      <c r="R282" s="30" t="n"/>
    </row>
    <row r="283">
      <c r="A283" s="30" t="n"/>
      <c r="B283" s="30" t="n"/>
      <c r="C283" s="30" t="n"/>
      <c r="D283" s="30" t="n"/>
      <c r="E283" s="30" t="n"/>
      <c r="F283" s="30" t="n"/>
      <c r="G283" s="89" t="n"/>
      <c r="H283" s="30" t="n"/>
      <c r="I283" s="30" t="n"/>
      <c r="J283" s="30" t="n"/>
      <c r="K283" s="30" t="n"/>
      <c r="L283" s="30" t="n"/>
      <c r="M283" s="30" t="n"/>
      <c r="N283" s="30" t="n"/>
      <c r="O283" s="30" t="n"/>
      <c r="P283" s="30" t="n"/>
      <c r="Q283" s="30" t="n"/>
      <c r="R283" s="30" t="n"/>
    </row>
    <row r="284">
      <c r="A284" s="30" t="n"/>
      <c r="B284" s="30" t="n"/>
      <c r="C284" s="30" t="n"/>
      <c r="D284" s="30" t="n"/>
      <c r="E284" s="30" t="n"/>
      <c r="F284" s="30" t="n"/>
      <c r="G284" s="89" t="n"/>
      <c r="H284" s="30" t="n"/>
      <c r="I284" s="30" t="n"/>
      <c r="J284" s="30" t="n"/>
      <c r="K284" s="30" t="n"/>
      <c r="L284" s="30" t="n"/>
      <c r="M284" s="30" t="n"/>
      <c r="N284" s="30" t="n"/>
      <c r="O284" s="30" t="n"/>
      <c r="P284" s="30" t="n"/>
      <c r="Q284" s="30" t="n"/>
      <c r="R284" s="30" t="n"/>
    </row>
    <row r="285">
      <c r="A285" s="30" t="n"/>
      <c r="B285" s="30" t="n"/>
      <c r="C285" s="30" t="n"/>
      <c r="D285" s="30" t="n"/>
      <c r="E285" s="30" t="n"/>
      <c r="F285" s="30" t="n"/>
      <c r="G285" s="89" t="n"/>
      <c r="H285" s="30" t="n"/>
      <c r="I285" s="30" t="n"/>
      <c r="J285" s="30" t="n"/>
      <c r="K285" s="30" t="n"/>
      <c r="L285" s="30" t="n"/>
      <c r="M285" s="30" t="n"/>
      <c r="N285" s="30" t="n"/>
      <c r="O285" s="30" t="n"/>
      <c r="P285" s="30" t="n"/>
      <c r="Q285" s="30" t="n"/>
      <c r="R285" s="30" t="n"/>
    </row>
    <row r="286">
      <c r="A286" s="30" t="n"/>
      <c r="B286" s="30" t="n"/>
      <c r="C286" s="30" t="n"/>
      <c r="D286" s="30" t="n"/>
      <c r="E286" s="30" t="n"/>
      <c r="F286" s="30" t="n"/>
      <c r="G286" s="89" t="n"/>
      <c r="H286" s="30" t="n"/>
      <c r="I286" s="30" t="n"/>
      <c r="J286" s="30" t="n"/>
      <c r="K286" s="30" t="n"/>
      <c r="L286" s="30" t="n"/>
      <c r="M286" s="30" t="n"/>
      <c r="N286" s="30" t="n"/>
      <c r="O286" s="30" t="n"/>
      <c r="P286" s="30" t="n"/>
      <c r="Q286" s="30" t="n"/>
      <c r="R286" s="30" t="n"/>
    </row>
    <row r="287">
      <c r="A287" s="30" t="n"/>
      <c r="B287" s="30" t="n"/>
      <c r="C287" s="30" t="n"/>
      <c r="D287" s="30" t="n"/>
      <c r="E287" s="30" t="n"/>
      <c r="F287" s="30" t="n"/>
      <c r="G287" s="89" t="n"/>
      <c r="H287" s="30" t="n"/>
      <c r="I287" s="30" t="n"/>
      <c r="J287" s="30" t="n"/>
      <c r="K287" s="30" t="n"/>
      <c r="L287" s="30" t="n"/>
      <c r="M287" s="30" t="n"/>
      <c r="N287" s="30" t="n"/>
      <c r="O287" s="30" t="n"/>
      <c r="P287" s="30" t="n"/>
      <c r="Q287" s="30" t="n"/>
      <c r="R287" s="30" t="n"/>
    </row>
    <row r="288">
      <c r="A288" s="30" t="n"/>
      <c r="B288" s="30" t="n"/>
      <c r="C288" s="30" t="n"/>
      <c r="D288" s="30" t="n"/>
      <c r="E288" s="30" t="n"/>
      <c r="F288" s="30" t="n"/>
      <c r="G288" s="89" t="n"/>
      <c r="H288" s="30" t="n"/>
      <c r="I288" s="30" t="n"/>
      <c r="J288" s="30" t="n"/>
      <c r="K288" s="30" t="n"/>
      <c r="L288" s="30" t="n"/>
      <c r="M288" s="30" t="n"/>
      <c r="N288" s="30" t="n"/>
      <c r="O288" s="30" t="n"/>
      <c r="P288" s="30" t="n"/>
      <c r="Q288" s="30" t="n"/>
      <c r="R288" s="30" t="n"/>
    </row>
    <row r="289">
      <c r="A289" s="30" t="n"/>
      <c r="B289" s="30" t="n"/>
      <c r="C289" s="30" t="n"/>
      <c r="D289" s="30" t="n"/>
      <c r="E289" s="30" t="n"/>
      <c r="F289" s="30" t="n"/>
      <c r="G289" s="89" t="n"/>
      <c r="H289" s="30" t="n"/>
      <c r="I289" s="30" t="n"/>
      <c r="J289" s="30" t="n"/>
      <c r="K289" s="30" t="n"/>
      <c r="L289" s="30" t="n"/>
      <c r="M289" s="30" t="n"/>
      <c r="N289" s="30" t="n"/>
      <c r="O289" s="30" t="n"/>
      <c r="P289" s="30" t="n"/>
      <c r="Q289" s="30" t="n"/>
      <c r="R289" s="30" t="n"/>
    </row>
    <row r="290">
      <c r="A290" s="30" t="n"/>
      <c r="B290" s="30" t="n"/>
      <c r="C290" s="30" t="n"/>
      <c r="D290" s="30" t="n"/>
      <c r="E290" s="30" t="n"/>
      <c r="F290" s="30" t="n"/>
      <c r="G290" s="89" t="n"/>
      <c r="H290" s="30" t="n"/>
      <c r="I290" s="30" t="n"/>
      <c r="J290" s="30" t="n"/>
      <c r="K290" s="30" t="n"/>
      <c r="L290" s="30" t="n"/>
      <c r="M290" s="30" t="n"/>
      <c r="N290" s="30" t="n"/>
      <c r="O290" s="30" t="n"/>
      <c r="P290" s="30" t="n"/>
      <c r="Q290" s="30" t="n"/>
      <c r="R290" s="30" t="n"/>
    </row>
    <row r="291">
      <c r="A291" s="30" t="n"/>
      <c r="B291" s="30" t="n"/>
      <c r="C291" s="30" t="n"/>
      <c r="D291" s="30" t="n"/>
      <c r="E291" s="30" t="n"/>
      <c r="F291" s="30" t="n"/>
      <c r="G291" s="89" t="n"/>
      <c r="H291" s="30" t="n"/>
      <c r="I291" s="30" t="n"/>
      <c r="J291" s="30" t="n"/>
      <c r="K291" s="30" t="n"/>
      <c r="L291" s="30" t="n"/>
      <c r="M291" s="30" t="n"/>
      <c r="N291" s="30" t="n"/>
      <c r="O291" s="30" t="n"/>
      <c r="P291" s="30" t="n"/>
      <c r="Q291" s="30" t="n"/>
      <c r="R291" s="30" t="n"/>
    </row>
    <row r="292">
      <c r="A292" s="30" t="n"/>
      <c r="B292" s="30" t="n"/>
      <c r="C292" s="30" t="n"/>
      <c r="D292" s="30" t="n"/>
      <c r="E292" s="30" t="n"/>
      <c r="F292" s="30" t="n"/>
      <c r="G292" s="89" t="n"/>
      <c r="H292" s="30" t="n"/>
      <c r="I292" s="30" t="n"/>
      <c r="J292" s="30" t="n"/>
      <c r="K292" s="30" t="n"/>
      <c r="L292" s="30" t="n"/>
      <c r="M292" s="30" t="n"/>
      <c r="N292" s="30" t="n"/>
      <c r="O292" s="30" t="n"/>
      <c r="P292" s="30" t="n"/>
      <c r="Q292" s="30" t="n"/>
      <c r="R292" s="30" t="n"/>
    </row>
    <row r="293">
      <c r="A293" s="30" t="n"/>
      <c r="B293" s="30" t="n"/>
      <c r="C293" s="30" t="n"/>
      <c r="D293" s="30" t="n"/>
      <c r="E293" s="30" t="n"/>
      <c r="F293" s="30" t="n"/>
      <c r="G293" s="89" t="n"/>
      <c r="H293" s="30" t="n"/>
      <c r="I293" s="30" t="n"/>
      <c r="J293" s="30" t="n"/>
      <c r="K293" s="30" t="n"/>
      <c r="L293" s="30" t="n"/>
      <c r="M293" s="30" t="n"/>
      <c r="N293" s="30" t="n"/>
      <c r="O293" s="30" t="n"/>
      <c r="P293" s="30" t="n"/>
      <c r="Q293" s="30" t="n"/>
      <c r="R293" s="30" t="n"/>
    </row>
    <row r="294">
      <c r="A294" s="30" t="n"/>
      <c r="B294" s="30" t="n"/>
      <c r="C294" s="30" t="n"/>
      <c r="D294" s="30" t="n"/>
      <c r="E294" s="30" t="n"/>
      <c r="F294" s="30" t="n"/>
      <c r="G294" s="89" t="n"/>
      <c r="H294" s="30" t="n"/>
      <c r="I294" s="30" t="n"/>
      <c r="J294" s="30" t="n"/>
      <c r="K294" s="30" t="n"/>
      <c r="L294" s="30" t="n"/>
      <c r="M294" s="30" t="n"/>
      <c r="N294" s="30" t="n"/>
      <c r="O294" s="30" t="n"/>
      <c r="P294" s="30" t="n"/>
      <c r="Q294" s="30" t="n"/>
      <c r="R294" s="30" t="n"/>
    </row>
    <row r="295">
      <c r="A295" s="30" t="n"/>
      <c r="B295" s="30" t="n"/>
      <c r="C295" s="30" t="n"/>
      <c r="D295" s="30" t="n"/>
      <c r="E295" s="30" t="n"/>
      <c r="F295" s="30" t="n"/>
      <c r="G295" s="89" t="n"/>
      <c r="H295" s="30" t="n"/>
      <c r="I295" s="30" t="n"/>
      <c r="J295" s="30" t="n"/>
      <c r="K295" s="30" t="n"/>
      <c r="L295" s="30" t="n"/>
      <c r="M295" s="30" t="n"/>
      <c r="N295" s="30" t="n"/>
      <c r="O295" s="30" t="n"/>
      <c r="P295" s="30" t="n"/>
      <c r="Q295" s="30" t="n"/>
      <c r="R295" s="30" t="n"/>
    </row>
    <row r="296">
      <c r="A296" s="30" t="n"/>
      <c r="B296" s="30" t="n"/>
      <c r="C296" s="30" t="n"/>
      <c r="D296" s="30" t="n"/>
      <c r="E296" s="30" t="n"/>
      <c r="F296" s="30" t="n"/>
      <c r="G296" s="89" t="n"/>
      <c r="H296" s="30" t="n"/>
      <c r="I296" s="30" t="n"/>
      <c r="J296" s="30" t="n"/>
      <c r="K296" s="30" t="n"/>
      <c r="L296" s="30" t="n"/>
      <c r="M296" s="30" t="n"/>
      <c r="N296" s="30" t="n"/>
      <c r="O296" s="30" t="n"/>
      <c r="P296" s="30" t="n"/>
      <c r="Q296" s="30" t="n"/>
      <c r="R296" s="30" t="n"/>
    </row>
    <row r="297">
      <c r="A297" s="30" t="n"/>
      <c r="B297" s="30" t="n"/>
      <c r="C297" s="30" t="n"/>
      <c r="D297" s="30" t="n"/>
      <c r="E297" s="30" t="n"/>
      <c r="F297" s="30" t="n"/>
      <c r="G297" s="89" t="n"/>
      <c r="H297" s="30" t="n"/>
      <c r="I297" s="30" t="n"/>
      <c r="J297" s="30" t="n"/>
      <c r="K297" s="30" t="n"/>
      <c r="L297" s="30" t="n"/>
      <c r="M297" s="30" t="n"/>
      <c r="N297" s="30" t="n"/>
      <c r="O297" s="30" t="n"/>
      <c r="P297" s="30" t="n"/>
      <c r="Q297" s="30" t="n"/>
      <c r="R297" s="30" t="n"/>
    </row>
    <row r="298">
      <c r="A298" s="30" t="n"/>
      <c r="B298" s="30" t="n"/>
      <c r="C298" s="30" t="n"/>
      <c r="D298" s="30" t="n"/>
      <c r="E298" s="30" t="n"/>
      <c r="F298" s="30" t="n"/>
      <c r="G298" s="89" t="n"/>
      <c r="H298" s="30" t="n"/>
      <c r="I298" s="30" t="n"/>
      <c r="J298" s="30" t="n"/>
      <c r="K298" s="30" t="n"/>
      <c r="L298" s="30" t="n"/>
      <c r="M298" s="30" t="n"/>
      <c r="N298" s="30" t="n"/>
      <c r="O298" s="30" t="n"/>
      <c r="P298" s="30" t="n"/>
      <c r="Q298" s="30" t="n"/>
      <c r="R298" s="30" t="n"/>
    </row>
    <row r="299">
      <c r="A299" s="30" t="n"/>
      <c r="B299" s="30" t="n"/>
      <c r="C299" s="30" t="n"/>
      <c r="D299" s="30" t="n"/>
      <c r="E299" s="30" t="n"/>
      <c r="F299" s="30" t="n"/>
      <c r="G299" s="89" t="n"/>
      <c r="H299" s="30" t="n"/>
      <c r="I299" s="30" t="n"/>
      <c r="J299" s="30" t="n"/>
      <c r="K299" s="30" t="n"/>
      <c r="L299" s="30" t="n"/>
      <c r="M299" s="30" t="n"/>
      <c r="N299" s="30" t="n"/>
      <c r="O299" s="30" t="n"/>
      <c r="P299" s="30" t="n"/>
      <c r="Q299" s="30" t="n"/>
      <c r="R299" s="30" t="n"/>
    </row>
    <row r="300">
      <c r="A300" s="30" t="n"/>
      <c r="B300" s="30" t="n"/>
      <c r="C300" s="30" t="n"/>
      <c r="D300" s="30" t="n"/>
      <c r="E300" s="30" t="n"/>
      <c r="F300" s="30" t="n"/>
      <c r="G300" s="89" t="n"/>
      <c r="H300" s="30" t="n"/>
      <c r="I300" s="30" t="n"/>
      <c r="J300" s="30" t="n"/>
      <c r="K300" s="30" t="n"/>
      <c r="L300" s="30" t="n"/>
      <c r="M300" s="30" t="n"/>
      <c r="N300" s="30" t="n"/>
      <c r="O300" s="30" t="n"/>
      <c r="P300" s="30" t="n"/>
      <c r="Q300" s="30" t="n"/>
      <c r="R300" s="30" t="n"/>
    </row>
    <row r="301">
      <c r="A301" s="30" t="n"/>
      <c r="B301" s="30" t="n"/>
      <c r="C301" s="30" t="n"/>
      <c r="D301" s="30" t="n"/>
      <c r="E301" s="30" t="n"/>
      <c r="F301" s="30" t="n"/>
      <c r="G301" s="89" t="n"/>
      <c r="H301" s="30" t="n"/>
      <c r="I301" s="30" t="n"/>
      <c r="J301" s="30" t="n"/>
      <c r="K301" s="30" t="n"/>
      <c r="L301" s="30" t="n"/>
      <c r="M301" s="30" t="n"/>
      <c r="N301" s="30" t="n"/>
      <c r="O301" s="30" t="n"/>
      <c r="P301" s="30" t="n"/>
      <c r="Q301" s="30" t="n"/>
      <c r="R301" s="30" t="n"/>
    </row>
    <row r="302">
      <c r="A302" s="30" t="n"/>
      <c r="B302" s="30" t="n"/>
      <c r="C302" s="30" t="n"/>
      <c r="D302" s="30" t="n"/>
      <c r="E302" s="30" t="n"/>
      <c r="F302" s="30" t="n"/>
      <c r="G302" s="89" t="n"/>
      <c r="H302" s="30" t="n"/>
      <c r="I302" s="30" t="n"/>
      <c r="J302" s="30" t="n"/>
      <c r="K302" s="30" t="n"/>
      <c r="L302" s="30" t="n"/>
      <c r="M302" s="30" t="n"/>
      <c r="N302" s="30" t="n"/>
      <c r="O302" s="30" t="n"/>
      <c r="P302" s="30" t="n"/>
      <c r="Q302" s="30" t="n"/>
      <c r="R302" s="30" t="n"/>
    </row>
    <row r="303">
      <c r="A303" s="30" t="n"/>
      <c r="B303" s="30" t="n"/>
      <c r="C303" s="30" t="n"/>
      <c r="D303" s="30" t="n"/>
      <c r="E303" s="30" t="n"/>
      <c r="F303" s="30" t="n"/>
      <c r="G303" s="89" t="n"/>
      <c r="H303" s="30" t="n"/>
      <c r="I303" s="30" t="n"/>
      <c r="J303" s="30" t="n"/>
      <c r="K303" s="30" t="n"/>
      <c r="L303" s="30" t="n"/>
      <c r="M303" s="30" t="n"/>
      <c r="N303" s="30" t="n"/>
      <c r="O303" s="30" t="n"/>
      <c r="P303" s="30" t="n"/>
      <c r="Q303" s="30" t="n"/>
      <c r="R303" s="30" t="n"/>
    </row>
    <row r="304">
      <c r="A304" s="30" t="n"/>
      <c r="B304" s="30" t="n"/>
      <c r="C304" s="30" t="n"/>
      <c r="D304" s="30" t="n"/>
      <c r="E304" s="30" t="n"/>
      <c r="F304" s="30" t="n"/>
      <c r="G304" s="89" t="n"/>
      <c r="H304" s="30" t="n"/>
      <c r="I304" s="30" t="n"/>
      <c r="J304" s="30" t="n"/>
      <c r="K304" s="30" t="n"/>
      <c r="L304" s="30" t="n"/>
      <c r="M304" s="30" t="n"/>
      <c r="N304" s="30" t="n"/>
      <c r="O304" s="30" t="n"/>
      <c r="P304" s="30" t="n"/>
      <c r="Q304" s="30" t="n"/>
      <c r="R304" s="30" t="n"/>
    </row>
    <row r="305">
      <c r="A305" s="30" t="n"/>
      <c r="B305" s="30" t="n"/>
      <c r="C305" s="30" t="n"/>
      <c r="D305" s="30" t="n"/>
      <c r="E305" s="30" t="n"/>
      <c r="F305" s="30" t="n"/>
      <c r="G305" s="89" t="n"/>
      <c r="H305" s="30" t="n"/>
      <c r="I305" s="30" t="n"/>
      <c r="J305" s="30" t="n"/>
      <c r="K305" s="30" t="n"/>
      <c r="L305" s="30" t="n"/>
      <c r="M305" s="30" t="n"/>
      <c r="N305" s="30" t="n"/>
      <c r="O305" s="30" t="n"/>
      <c r="P305" s="30" t="n"/>
      <c r="Q305" s="30" t="n"/>
      <c r="R305" s="30" t="n"/>
    </row>
    <row r="306">
      <c r="A306" s="30" t="n"/>
      <c r="B306" s="30" t="n"/>
      <c r="C306" s="30" t="n"/>
      <c r="D306" s="30" t="n"/>
      <c r="E306" s="30" t="n"/>
      <c r="F306" s="30" t="n"/>
      <c r="G306" s="89" t="n"/>
      <c r="H306" s="30" t="n"/>
      <c r="I306" s="30" t="n"/>
      <c r="J306" s="30" t="n"/>
      <c r="K306" s="30" t="n"/>
      <c r="L306" s="30" t="n"/>
      <c r="M306" s="30" t="n"/>
      <c r="N306" s="30" t="n"/>
      <c r="O306" s="30" t="n"/>
      <c r="P306" s="30" t="n"/>
      <c r="Q306" s="30" t="n"/>
      <c r="R306" s="30" t="n"/>
    </row>
    <row r="307">
      <c r="A307" s="30" t="n"/>
      <c r="B307" s="30" t="n"/>
      <c r="C307" s="30" t="n"/>
      <c r="D307" s="30" t="n"/>
      <c r="E307" s="30" t="n"/>
      <c r="F307" s="30" t="n"/>
      <c r="G307" s="89" t="n"/>
      <c r="H307" s="30" t="n"/>
      <c r="I307" s="30" t="n"/>
      <c r="J307" s="30" t="n"/>
      <c r="K307" s="30" t="n"/>
      <c r="L307" s="30" t="n"/>
      <c r="M307" s="30" t="n"/>
      <c r="N307" s="30" t="n"/>
      <c r="O307" s="30" t="n"/>
      <c r="P307" s="30" t="n"/>
      <c r="Q307" s="30" t="n"/>
      <c r="R307" s="30" t="n"/>
    </row>
    <row r="308">
      <c r="A308" s="30" t="n"/>
      <c r="B308" s="30" t="n"/>
      <c r="C308" s="30" t="n"/>
      <c r="D308" s="30" t="n"/>
      <c r="E308" s="30" t="n"/>
      <c r="F308" s="30" t="n"/>
      <c r="G308" s="89" t="n"/>
      <c r="H308" s="30" t="n"/>
      <c r="I308" s="30" t="n"/>
      <c r="J308" s="30" t="n"/>
      <c r="K308" s="30" t="n"/>
      <c r="L308" s="30" t="n"/>
      <c r="M308" s="30" t="n"/>
      <c r="N308" s="30" t="n"/>
      <c r="O308" s="30" t="n"/>
      <c r="P308" s="30" t="n"/>
      <c r="Q308" s="30" t="n"/>
      <c r="R308" s="30" t="n"/>
    </row>
    <row r="309">
      <c r="A309" s="30" t="n"/>
      <c r="B309" s="30" t="n"/>
      <c r="C309" s="30" t="n"/>
      <c r="D309" s="30" t="n"/>
      <c r="E309" s="30" t="n"/>
      <c r="F309" s="30" t="n"/>
      <c r="G309" s="89" t="n"/>
      <c r="H309" s="30" t="n"/>
      <c r="I309" s="30" t="n"/>
      <c r="J309" s="30" t="n"/>
      <c r="K309" s="30" t="n"/>
      <c r="L309" s="30" t="n"/>
      <c r="M309" s="30" t="n"/>
      <c r="N309" s="30" t="n"/>
      <c r="O309" s="30" t="n"/>
      <c r="P309" s="30" t="n"/>
      <c r="Q309" s="30" t="n"/>
      <c r="R309" s="30" t="n"/>
    </row>
    <row r="310">
      <c r="A310" s="30" t="n"/>
      <c r="B310" s="30" t="n"/>
      <c r="C310" s="30" t="n"/>
      <c r="D310" s="30" t="n"/>
      <c r="E310" s="30" t="n"/>
      <c r="F310" s="30" t="n"/>
      <c r="G310" s="89" t="n"/>
      <c r="H310" s="30" t="n"/>
      <c r="I310" s="30" t="n"/>
      <c r="J310" s="30" t="n"/>
      <c r="K310" s="30" t="n"/>
      <c r="L310" s="30" t="n"/>
      <c r="M310" s="30" t="n"/>
      <c r="N310" s="30" t="n"/>
      <c r="O310" s="30" t="n"/>
      <c r="P310" s="30" t="n"/>
      <c r="Q310" s="30" t="n"/>
      <c r="R310" s="30" t="n"/>
    </row>
    <row r="311">
      <c r="A311" s="30" t="n"/>
      <c r="B311" s="30" t="n"/>
      <c r="C311" s="30" t="n"/>
      <c r="D311" s="30" t="n"/>
      <c r="E311" s="30" t="n"/>
      <c r="F311" s="30" t="n"/>
      <c r="G311" s="89" t="n"/>
      <c r="H311" s="30" t="n"/>
      <c r="I311" s="30" t="n"/>
      <c r="J311" s="30" t="n"/>
      <c r="K311" s="30" t="n"/>
      <c r="L311" s="30" t="n"/>
      <c r="M311" s="30" t="n"/>
      <c r="N311" s="30" t="n"/>
      <c r="O311" s="30" t="n"/>
      <c r="P311" s="30" t="n"/>
      <c r="Q311" s="30" t="n"/>
      <c r="R311" s="30" t="n"/>
    </row>
    <row r="312">
      <c r="A312" s="30" t="n"/>
      <c r="B312" s="30" t="n"/>
      <c r="C312" s="30" t="n"/>
      <c r="D312" s="30" t="n"/>
      <c r="E312" s="30" t="n"/>
      <c r="F312" s="30" t="n"/>
      <c r="G312" s="89" t="n"/>
      <c r="H312" s="30" t="n"/>
      <c r="I312" s="30" t="n"/>
      <c r="J312" s="30" t="n"/>
      <c r="K312" s="30" t="n"/>
      <c r="L312" s="30" t="n"/>
      <c r="M312" s="30" t="n"/>
      <c r="N312" s="30" t="n"/>
      <c r="O312" s="30" t="n"/>
      <c r="P312" s="30" t="n"/>
      <c r="Q312" s="30" t="n"/>
      <c r="R312" s="30" t="n"/>
    </row>
    <row r="313">
      <c r="A313" s="30" t="n"/>
      <c r="B313" s="30" t="n"/>
      <c r="C313" s="30" t="n"/>
      <c r="D313" s="30" t="n"/>
      <c r="E313" s="30" t="n"/>
      <c r="F313" s="30" t="n"/>
      <c r="G313" s="89" t="n"/>
      <c r="H313" s="30" t="n"/>
      <c r="I313" s="30" t="n"/>
      <c r="J313" s="30" t="n"/>
      <c r="K313" s="30" t="n"/>
      <c r="L313" s="30" t="n"/>
      <c r="M313" s="30" t="n"/>
      <c r="N313" s="30" t="n"/>
      <c r="O313" s="30" t="n"/>
      <c r="P313" s="30" t="n"/>
      <c r="Q313" s="30" t="n"/>
      <c r="R313" s="30" t="n"/>
    </row>
    <row r="314">
      <c r="A314" s="30" t="n"/>
      <c r="B314" s="30" t="n"/>
      <c r="C314" s="30" t="n"/>
      <c r="D314" s="30" t="n"/>
      <c r="E314" s="30" t="n"/>
      <c r="F314" s="30" t="n"/>
      <c r="G314" s="89" t="n"/>
      <c r="H314" s="30" t="n"/>
      <c r="I314" s="30" t="n"/>
      <c r="J314" s="30" t="n"/>
      <c r="K314" s="30" t="n"/>
      <c r="L314" s="30" t="n"/>
      <c r="M314" s="30" t="n"/>
      <c r="N314" s="30" t="n"/>
      <c r="O314" s="30" t="n"/>
      <c r="P314" s="30" t="n"/>
      <c r="Q314" s="30" t="n"/>
      <c r="R314" s="30" t="n"/>
    </row>
    <row r="315">
      <c r="A315" s="30" t="n"/>
      <c r="B315" s="30" t="n"/>
      <c r="C315" s="30" t="n"/>
      <c r="D315" s="30" t="n"/>
      <c r="E315" s="30" t="n"/>
      <c r="F315" s="30" t="n"/>
      <c r="G315" s="89" t="n"/>
      <c r="H315" s="30" t="n"/>
      <c r="I315" s="30" t="n"/>
      <c r="J315" s="30" t="n"/>
      <c r="K315" s="30" t="n"/>
      <c r="L315" s="30" t="n"/>
      <c r="M315" s="30" t="n"/>
      <c r="N315" s="30" t="n"/>
      <c r="O315" s="30" t="n"/>
      <c r="P315" s="30" t="n"/>
      <c r="Q315" s="30" t="n"/>
      <c r="R315" s="30" t="n"/>
    </row>
    <row r="316">
      <c r="A316" s="30" t="n"/>
      <c r="B316" s="30" t="n"/>
      <c r="C316" s="30" t="n"/>
      <c r="D316" s="30" t="n"/>
      <c r="E316" s="30" t="n"/>
      <c r="F316" s="30" t="n"/>
      <c r="G316" s="89" t="n"/>
      <c r="H316" s="30" t="n"/>
      <c r="I316" s="30" t="n"/>
      <c r="J316" s="30" t="n"/>
      <c r="K316" s="30" t="n"/>
      <c r="L316" s="30" t="n"/>
      <c r="M316" s="30" t="n"/>
      <c r="N316" s="30" t="n"/>
      <c r="O316" s="30" t="n"/>
      <c r="P316" s="30" t="n"/>
      <c r="Q316" s="30" t="n"/>
      <c r="R316" s="30" t="n"/>
    </row>
    <row r="317">
      <c r="A317" s="30" t="n"/>
      <c r="B317" s="30" t="n"/>
      <c r="C317" s="30" t="n"/>
      <c r="D317" s="30" t="n"/>
      <c r="E317" s="30" t="n"/>
      <c r="F317" s="30" t="n"/>
      <c r="G317" s="89" t="n"/>
      <c r="H317" s="30" t="n"/>
      <c r="I317" s="30" t="n"/>
      <c r="J317" s="30" t="n"/>
      <c r="K317" s="30" t="n"/>
      <c r="L317" s="30" t="n"/>
      <c r="M317" s="30" t="n"/>
      <c r="N317" s="30" t="n"/>
      <c r="O317" s="30" t="n"/>
      <c r="P317" s="30" t="n"/>
      <c r="Q317" s="30" t="n"/>
      <c r="R317" s="30" t="n"/>
    </row>
    <row r="318">
      <c r="A318" s="30" t="n"/>
      <c r="B318" s="30" t="n"/>
      <c r="C318" s="30" t="n"/>
      <c r="D318" s="30" t="n"/>
      <c r="E318" s="30" t="n"/>
      <c r="F318" s="30" t="n"/>
      <c r="G318" s="89" t="n"/>
      <c r="H318" s="30" t="n"/>
      <c r="I318" s="30" t="n"/>
      <c r="J318" s="30" t="n"/>
      <c r="K318" s="30" t="n"/>
      <c r="L318" s="30" t="n"/>
      <c r="M318" s="30" t="n"/>
      <c r="N318" s="30" t="n"/>
      <c r="O318" s="30" t="n"/>
      <c r="P318" s="30" t="n"/>
      <c r="Q318" s="30" t="n"/>
      <c r="R318" s="30" t="n"/>
    </row>
    <row r="319">
      <c r="A319" s="30" t="n"/>
      <c r="B319" s="30" t="n"/>
      <c r="C319" s="30" t="n"/>
      <c r="D319" s="30" t="n"/>
      <c r="E319" s="30" t="n"/>
      <c r="F319" s="30" t="n"/>
      <c r="G319" s="89" t="n"/>
      <c r="H319" s="30" t="n"/>
      <c r="I319" s="30" t="n"/>
      <c r="J319" s="30" t="n"/>
      <c r="K319" s="30" t="n"/>
      <c r="L319" s="30" t="n"/>
      <c r="M319" s="30" t="n"/>
      <c r="N319" s="30" t="n"/>
      <c r="O319" s="30" t="n"/>
      <c r="P319" s="30" t="n"/>
      <c r="Q319" s="30" t="n"/>
      <c r="R319" s="30" t="n"/>
    </row>
    <row r="320">
      <c r="A320" s="30" t="n"/>
      <c r="B320" s="30" t="n"/>
      <c r="C320" s="30" t="n"/>
      <c r="D320" s="30" t="n"/>
      <c r="E320" s="30" t="n"/>
      <c r="F320" s="30" t="n"/>
      <c r="G320" s="89" t="n"/>
      <c r="H320" s="30" t="n"/>
      <c r="I320" s="30" t="n"/>
      <c r="J320" s="30" t="n"/>
      <c r="K320" s="30" t="n"/>
      <c r="L320" s="30" t="n"/>
      <c r="M320" s="30" t="n"/>
      <c r="N320" s="30" t="n"/>
      <c r="O320" s="30" t="n"/>
      <c r="P320" s="30" t="n"/>
      <c r="Q320" s="30" t="n"/>
      <c r="R320" s="30" t="n"/>
    </row>
    <row r="321">
      <c r="A321" s="30" t="n"/>
      <c r="B321" s="30" t="n"/>
      <c r="C321" s="30" t="n"/>
      <c r="D321" s="30" t="n"/>
      <c r="E321" s="30" t="n"/>
      <c r="F321" s="30" t="n"/>
      <c r="G321" s="89" t="n"/>
      <c r="H321" s="30" t="n"/>
      <c r="I321" s="30" t="n"/>
      <c r="J321" s="30" t="n"/>
      <c r="K321" s="30" t="n"/>
      <c r="L321" s="30" t="n"/>
      <c r="M321" s="30" t="n"/>
      <c r="N321" s="30" t="n"/>
      <c r="O321" s="30" t="n"/>
      <c r="P321" s="30" t="n"/>
      <c r="Q321" s="30" t="n"/>
      <c r="R321" s="30" t="n"/>
    </row>
    <row r="322">
      <c r="A322" s="30" t="n"/>
      <c r="B322" s="30" t="n"/>
      <c r="C322" s="30" t="n"/>
      <c r="D322" s="30" t="n"/>
      <c r="E322" s="30" t="n"/>
      <c r="F322" s="30" t="n"/>
      <c r="G322" s="89" t="n"/>
      <c r="H322" s="30" t="n"/>
      <c r="I322" s="30" t="n"/>
      <c r="J322" s="30" t="n"/>
      <c r="K322" s="30" t="n"/>
      <c r="L322" s="30" t="n"/>
      <c r="M322" s="30" t="n"/>
      <c r="N322" s="30" t="n"/>
      <c r="O322" s="30" t="n"/>
      <c r="P322" s="30" t="n"/>
      <c r="Q322" s="30" t="n"/>
      <c r="R322" s="30" t="n"/>
    </row>
    <row r="323">
      <c r="A323" s="30" t="n"/>
      <c r="B323" s="30" t="n"/>
      <c r="C323" s="30" t="n"/>
      <c r="D323" s="30" t="n"/>
      <c r="E323" s="30" t="n"/>
      <c r="F323" s="30" t="n"/>
      <c r="G323" s="89" t="n"/>
      <c r="H323" s="30" t="n"/>
      <c r="I323" s="30" t="n"/>
      <c r="J323" s="30" t="n"/>
      <c r="K323" s="30" t="n"/>
      <c r="L323" s="30" t="n"/>
      <c r="M323" s="30" t="n"/>
      <c r="N323" s="30" t="n"/>
      <c r="O323" s="30" t="n"/>
      <c r="P323" s="30" t="n"/>
      <c r="Q323" s="30" t="n"/>
      <c r="R323" s="30" t="n"/>
    </row>
    <row r="324">
      <c r="A324" s="30" t="n"/>
      <c r="B324" s="30" t="n"/>
      <c r="C324" s="30" t="n"/>
      <c r="D324" s="30" t="n"/>
      <c r="E324" s="30" t="n"/>
      <c r="F324" s="30" t="n"/>
      <c r="G324" s="89" t="n"/>
      <c r="H324" s="30" t="n"/>
      <c r="I324" s="30" t="n"/>
      <c r="J324" s="30" t="n"/>
      <c r="K324" s="30" t="n"/>
      <c r="L324" s="30" t="n"/>
      <c r="M324" s="30" t="n"/>
      <c r="N324" s="30" t="n"/>
      <c r="O324" s="30" t="n"/>
      <c r="P324" s="30" t="n"/>
      <c r="Q324" s="30" t="n"/>
      <c r="R324" s="30" t="n"/>
    </row>
    <row r="325">
      <c r="A325" s="30" t="n"/>
      <c r="B325" s="30" t="n"/>
      <c r="C325" s="30" t="n"/>
      <c r="D325" s="30" t="n"/>
      <c r="E325" s="30" t="n"/>
      <c r="F325" s="30" t="n"/>
      <c r="G325" s="89" t="n"/>
      <c r="H325" s="30" t="n"/>
      <c r="I325" s="30" t="n"/>
      <c r="J325" s="30" t="n"/>
      <c r="K325" s="30" t="n"/>
      <c r="L325" s="30" t="n"/>
      <c r="M325" s="30" t="n"/>
      <c r="N325" s="30" t="n"/>
      <c r="O325" s="30" t="n"/>
      <c r="P325" s="30" t="n"/>
      <c r="Q325" s="30" t="n"/>
      <c r="R325" s="30" t="n"/>
    </row>
    <row r="326">
      <c r="A326" s="30" t="n"/>
      <c r="B326" s="30" t="n"/>
      <c r="C326" s="30" t="n"/>
      <c r="D326" s="30" t="n"/>
      <c r="E326" s="30" t="n"/>
      <c r="F326" s="30" t="n"/>
      <c r="G326" s="89" t="n"/>
      <c r="H326" s="30" t="n"/>
      <c r="I326" s="30" t="n"/>
      <c r="J326" s="30" t="n"/>
      <c r="K326" s="30" t="n"/>
      <c r="L326" s="30" t="n"/>
      <c r="M326" s="30" t="n"/>
      <c r="N326" s="30" t="n"/>
      <c r="O326" s="30" t="n"/>
      <c r="P326" s="30" t="n"/>
      <c r="Q326" s="30" t="n"/>
      <c r="R326" s="30" t="n"/>
    </row>
    <row r="327">
      <c r="A327" s="30" t="n"/>
      <c r="B327" s="30" t="n"/>
      <c r="C327" s="30" t="n"/>
      <c r="D327" s="30" t="n"/>
      <c r="E327" s="30" t="n"/>
      <c r="F327" s="30" t="n"/>
      <c r="G327" s="89" t="n"/>
      <c r="H327" s="30" t="n"/>
      <c r="I327" s="30" t="n"/>
      <c r="J327" s="30" t="n"/>
      <c r="K327" s="30" t="n"/>
      <c r="L327" s="30" t="n"/>
      <c r="M327" s="30" t="n"/>
      <c r="N327" s="30" t="n"/>
      <c r="O327" s="30" t="n"/>
      <c r="P327" s="30" t="n"/>
      <c r="Q327" s="30" t="n"/>
      <c r="R327" s="30" t="n"/>
    </row>
    <row r="328">
      <c r="A328" s="30" t="n"/>
      <c r="B328" s="30" t="n"/>
      <c r="C328" s="30" t="n"/>
      <c r="D328" s="30" t="n"/>
      <c r="E328" s="30" t="n"/>
      <c r="F328" s="30" t="n"/>
      <c r="G328" s="89" t="n"/>
      <c r="H328" s="30" t="n"/>
      <c r="I328" s="30" t="n"/>
      <c r="J328" s="30" t="n"/>
      <c r="K328" s="30" t="n"/>
      <c r="L328" s="30" t="n"/>
      <c r="M328" s="30" t="n"/>
      <c r="N328" s="30" t="n"/>
      <c r="O328" s="30" t="n"/>
      <c r="P328" s="30" t="n"/>
      <c r="Q328" s="30" t="n"/>
      <c r="R328" s="30" t="n"/>
    </row>
    <row r="329">
      <c r="A329" s="30" t="n"/>
      <c r="B329" s="30" t="n"/>
      <c r="C329" s="30" t="n"/>
      <c r="D329" s="30" t="n"/>
      <c r="E329" s="30" t="n"/>
      <c r="F329" s="30" t="n"/>
      <c r="G329" s="89" t="n"/>
      <c r="H329" s="30" t="n"/>
      <c r="I329" s="30" t="n"/>
      <c r="J329" s="30" t="n"/>
      <c r="K329" s="30" t="n"/>
      <c r="L329" s="30" t="n"/>
      <c r="M329" s="30" t="n"/>
      <c r="N329" s="30" t="n"/>
      <c r="O329" s="30" t="n"/>
      <c r="P329" s="30" t="n"/>
      <c r="Q329" s="30" t="n"/>
      <c r="R329" s="30" t="n"/>
    </row>
    <row r="330">
      <c r="A330" s="30" t="n"/>
      <c r="B330" s="30" t="n"/>
      <c r="C330" s="30" t="n"/>
      <c r="D330" s="30" t="n"/>
      <c r="E330" s="30" t="n"/>
      <c r="F330" s="30" t="n"/>
      <c r="G330" s="89" t="n"/>
      <c r="H330" s="30" t="n"/>
      <c r="I330" s="30" t="n"/>
      <c r="J330" s="30" t="n"/>
      <c r="K330" s="30" t="n"/>
      <c r="L330" s="30" t="n"/>
      <c r="M330" s="30" t="n"/>
      <c r="N330" s="30" t="n"/>
      <c r="O330" s="30" t="n"/>
      <c r="P330" s="30" t="n"/>
      <c r="Q330" s="30" t="n"/>
      <c r="R330" s="30" t="n"/>
    </row>
    <row r="331">
      <c r="A331" s="30" t="n"/>
      <c r="B331" s="30" t="n"/>
      <c r="C331" s="30" t="n"/>
      <c r="D331" s="30" t="n"/>
      <c r="E331" s="30" t="n"/>
      <c r="F331" s="30" t="n"/>
      <c r="G331" s="89" t="n"/>
      <c r="H331" s="30" t="n"/>
      <c r="I331" s="30" t="n"/>
      <c r="J331" s="30" t="n"/>
      <c r="K331" s="30" t="n"/>
      <c r="L331" s="30" t="n"/>
      <c r="M331" s="30" t="n"/>
      <c r="N331" s="30" t="n"/>
      <c r="O331" s="30" t="n"/>
      <c r="P331" s="30" t="n"/>
      <c r="Q331" s="30" t="n"/>
      <c r="R331" s="30" t="n"/>
    </row>
    <row r="332">
      <c r="A332" s="30" t="n"/>
      <c r="B332" s="30" t="n"/>
      <c r="C332" s="30" t="n"/>
      <c r="D332" s="30" t="n"/>
      <c r="E332" s="30" t="n"/>
      <c r="F332" s="30" t="n"/>
      <c r="G332" s="89" t="n"/>
      <c r="H332" s="30" t="n"/>
      <c r="I332" s="30" t="n"/>
      <c r="J332" s="30" t="n"/>
      <c r="K332" s="30" t="n"/>
      <c r="L332" s="30" t="n"/>
      <c r="M332" s="30" t="n"/>
      <c r="N332" s="30" t="n"/>
      <c r="O332" s="30" t="n"/>
      <c r="P332" s="30" t="n"/>
      <c r="Q332" s="30" t="n"/>
      <c r="R332" s="30" t="n"/>
    </row>
    <row r="333">
      <c r="A333" s="30" t="n"/>
      <c r="B333" s="30" t="n"/>
      <c r="C333" s="30" t="n"/>
      <c r="D333" s="30" t="n"/>
      <c r="E333" s="30" t="n"/>
      <c r="F333" s="30" t="n"/>
      <c r="G333" s="89" t="n"/>
      <c r="H333" s="30" t="n"/>
      <c r="I333" s="30" t="n"/>
      <c r="J333" s="30" t="n"/>
      <c r="K333" s="30" t="n"/>
      <c r="L333" s="30" t="n"/>
      <c r="M333" s="30" t="n"/>
      <c r="N333" s="30" t="n"/>
      <c r="O333" s="30" t="n"/>
      <c r="P333" s="30" t="n"/>
      <c r="Q333" s="30" t="n"/>
      <c r="R333" s="30" t="n"/>
    </row>
    <row r="334">
      <c r="A334" s="30" t="n"/>
      <c r="B334" s="30" t="n"/>
      <c r="C334" s="30" t="n"/>
      <c r="D334" s="30" t="n"/>
      <c r="E334" s="30" t="n"/>
      <c r="F334" s="30" t="n"/>
      <c r="G334" s="89" t="n"/>
      <c r="H334" s="30" t="n"/>
      <c r="I334" s="30" t="n"/>
      <c r="J334" s="30" t="n"/>
      <c r="K334" s="30" t="n"/>
      <c r="L334" s="30" t="n"/>
      <c r="M334" s="30" t="n"/>
      <c r="N334" s="30" t="n"/>
      <c r="O334" s="30" t="n"/>
      <c r="P334" s="30" t="n"/>
      <c r="Q334" s="30" t="n"/>
      <c r="R334" s="30" t="n"/>
    </row>
    <row r="335">
      <c r="A335" s="30" t="n"/>
      <c r="B335" s="30" t="n"/>
      <c r="C335" s="30" t="n"/>
      <c r="D335" s="30" t="n"/>
      <c r="E335" s="30" t="n"/>
      <c r="F335" s="30" t="n"/>
      <c r="G335" s="89" t="n"/>
      <c r="H335" s="30" t="n"/>
      <c r="I335" s="30" t="n"/>
      <c r="J335" s="30" t="n"/>
      <c r="K335" s="30" t="n"/>
      <c r="L335" s="30" t="n"/>
      <c r="M335" s="30" t="n"/>
      <c r="N335" s="30" t="n"/>
      <c r="O335" s="30" t="n"/>
      <c r="P335" s="30" t="n"/>
      <c r="Q335" s="30" t="n"/>
      <c r="R335" s="30" t="n"/>
    </row>
    <row r="336">
      <c r="A336" s="30" t="n"/>
      <c r="B336" s="30" t="n"/>
      <c r="C336" s="30" t="n"/>
      <c r="D336" s="30" t="n"/>
      <c r="E336" s="30" t="n"/>
      <c r="F336" s="30" t="n"/>
      <c r="G336" s="89" t="n"/>
      <c r="H336" s="30" t="n"/>
      <c r="I336" s="30" t="n"/>
      <c r="J336" s="30" t="n"/>
      <c r="K336" s="30" t="n"/>
      <c r="L336" s="30" t="n"/>
      <c r="M336" s="30" t="n"/>
      <c r="N336" s="30" t="n"/>
      <c r="O336" s="30" t="n"/>
      <c r="P336" s="30" t="n"/>
      <c r="Q336" s="30" t="n"/>
      <c r="R336" s="30" t="n"/>
    </row>
    <row r="337">
      <c r="A337" s="30" t="n"/>
      <c r="B337" s="30" t="n"/>
      <c r="C337" s="30" t="n"/>
      <c r="D337" s="30" t="n"/>
      <c r="E337" s="30" t="n"/>
      <c r="F337" s="30" t="n"/>
      <c r="G337" s="89" t="n"/>
      <c r="H337" s="30" t="n"/>
      <c r="I337" s="30" t="n"/>
      <c r="J337" s="30" t="n"/>
      <c r="K337" s="30" t="n"/>
      <c r="L337" s="30" t="n"/>
      <c r="M337" s="30" t="n"/>
      <c r="N337" s="30" t="n"/>
      <c r="O337" s="30" t="n"/>
      <c r="P337" s="30" t="n"/>
      <c r="Q337" s="30" t="n"/>
      <c r="R337" s="30" t="n"/>
    </row>
    <row r="338">
      <c r="A338" s="30" t="n"/>
      <c r="B338" s="30" t="n"/>
      <c r="C338" s="30" t="n"/>
      <c r="D338" s="30" t="n"/>
      <c r="E338" s="30" t="n"/>
      <c r="F338" s="30" t="n"/>
      <c r="G338" s="89" t="n"/>
      <c r="H338" s="30" t="n"/>
      <c r="I338" s="30" t="n"/>
      <c r="J338" s="30" t="n"/>
      <c r="K338" s="30" t="n"/>
      <c r="L338" s="30" t="n"/>
      <c r="M338" s="30" t="n"/>
      <c r="N338" s="30" t="n"/>
      <c r="O338" s="30" t="n"/>
      <c r="P338" s="30" t="n"/>
      <c r="Q338" s="30" t="n"/>
      <c r="R338" s="30" t="n"/>
    </row>
    <row r="339">
      <c r="A339" s="30" t="n"/>
      <c r="B339" s="30" t="n"/>
      <c r="C339" s="30" t="n"/>
      <c r="D339" s="30" t="n"/>
      <c r="E339" s="30" t="n"/>
      <c r="F339" s="30" t="n"/>
      <c r="G339" s="89" t="n"/>
      <c r="H339" s="30" t="n"/>
      <c r="I339" s="30" t="n"/>
      <c r="J339" s="30" t="n"/>
      <c r="K339" s="30" t="n"/>
      <c r="L339" s="30" t="n"/>
      <c r="M339" s="30" t="n"/>
      <c r="N339" s="30" t="n"/>
      <c r="O339" s="30" t="n"/>
      <c r="P339" s="30" t="n"/>
      <c r="Q339" s="30" t="n"/>
      <c r="R339" s="30" t="n"/>
    </row>
    <row r="340">
      <c r="A340" s="30" t="n"/>
      <c r="B340" s="30" t="n"/>
      <c r="C340" s="30" t="n"/>
      <c r="D340" s="30" t="n"/>
      <c r="E340" s="30" t="n"/>
      <c r="F340" s="30" t="n"/>
      <c r="G340" s="89" t="n"/>
      <c r="H340" s="30" t="n"/>
      <c r="I340" s="30" t="n"/>
      <c r="J340" s="30" t="n"/>
      <c r="K340" s="30" t="n"/>
      <c r="L340" s="30" t="n"/>
      <c r="M340" s="30" t="n"/>
      <c r="N340" s="30" t="n"/>
      <c r="O340" s="30" t="n"/>
      <c r="P340" s="30" t="n"/>
      <c r="Q340" s="30" t="n"/>
      <c r="R340" s="30" t="n"/>
    </row>
    <row r="341">
      <c r="A341" s="30" t="n"/>
      <c r="B341" s="30" t="n"/>
      <c r="C341" s="30" t="n"/>
      <c r="D341" s="30" t="n"/>
      <c r="E341" s="30" t="n"/>
      <c r="F341" s="30" t="n"/>
      <c r="G341" s="89" t="n"/>
      <c r="H341" s="30" t="n"/>
      <c r="I341" s="30" t="n"/>
      <c r="J341" s="30" t="n"/>
      <c r="K341" s="30" t="n"/>
      <c r="L341" s="30" t="n"/>
      <c r="M341" s="30" t="n"/>
      <c r="N341" s="30" t="n"/>
      <c r="O341" s="30" t="n"/>
      <c r="P341" s="30" t="n"/>
      <c r="Q341" s="30" t="n"/>
      <c r="R341" s="30" t="n"/>
    </row>
    <row r="342">
      <c r="A342" s="30" t="n"/>
      <c r="B342" s="30" t="n"/>
      <c r="C342" s="30" t="n"/>
      <c r="D342" s="30" t="n"/>
      <c r="E342" s="30" t="n"/>
      <c r="F342" s="30" t="n"/>
      <c r="G342" s="89" t="n"/>
      <c r="H342" s="30" t="n"/>
      <c r="I342" s="30" t="n"/>
      <c r="J342" s="30" t="n"/>
      <c r="K342" s="30" t="n"/>
      <c r="L342" s="30" t="n"/>
      <c r="M342" s="30" t="n"/>
      <c r="N342" s="30" t="n"/>
      <c r="O342" s="30" t="n"/>
      <c r="P342" s="30" t="n"/>
      <c r="Q342" s="30" t="n"/>
      <c r="R342" s="30" t="n"/>
    </row>
    <row r="343">
      <c r="A343" s="30" t="n"/>
      <c r="B343" s="30" t="n"/>
      <c r="C343" s="30" t="n"/>
      <c r="D343" s="30" t="n"/>
      <c r="E343" s="30" t="n"/>
      <c r="F343" s="30" t="n"/>
      <c r="G343" s="89" t="n"/>
      <c r="H343" s="30" t="n"/>
      <c r="I343" s="30" t="n"/>
      <c r="J343" s="30" t="n"/>
      <c r="K343" s="30" t="n"/>
      <c r="L343" s="30" t="n"/>
      <c r="M343" s="30" t="n"/>
      <c r="N343" s="30" t="n"/>
      <c r="O343" s="30" t="n"/>
      <c r="P343" s="30" t="n"/>
      <c r="Q343" s="30" t="n"/>
      <c r="R343" s="30" t="n"/>
    </row>
    <row r="344">
      <c r="A344" s="30" t="n"/>
      <c r="B344" s="30" t="n"/>
      <c r="C344" s="30" t="n"/>
      <c r="D344" s="30" t="n"/>
      <c r="E344" s="30" t="n"/>
      <c r="F344" s="30" t="n"/>
      <c r="G344" s="89" t="n"/>
      <c r="H344" s="30" t="n"/>
      <c r="I344" s="30" t="n"/>
      <c r="J344" s="30" t="n"/>
      <c r="K344" s="30" t="n"/>
      <c r="L344" s="30" t="n"/>
      <c r="M344" s="30" t="n"/>
      <c r="N344" s="30" t="n"/>
      <c r="O344" s="30" t="n"/>
      <c r="P344" s="30" t="n"/>
      <c r="Q344" s="30" t="n"/>
      <c r="R344" s="30" t="n"/>
    </row>
    <row r="345">
      <c r="A345" s="30" t="n"/>
      <c r="B345" s="30" t="n"/>
      <c r="C345" s="30" t="n"/>
      <c r="D345" s="30" t="n"/>
      <c r="E345" s="30" t="n"/>
      <c r="F345" s="30" t="n"/>
      <c r="G345" s="89" t="n"/>
      <c r="H345" s="30" t="n"/>
      <c r="I345" s="30" t="n"/>
      <c r="J345" s="30" t="n"/>
      <c r="K345" s="30" t="n"/>
      <c r="L345" s="30" t="n"/>
      <c r="M345" s="30" t="n"/>
      <c r="N345" s="30" t="n"/>
      <c r="O345" s="30" t="n"/>
      <c r="P345" s="30" t="n"/>
      <c r="Q345" s="30" t="n"/>
      <c r="R345" s="30" t="n"/>
    </row>
    <row r="346">
      <c r="A346" s="30" t="n"/>
      <c r="B346" s="30" t="n"/>
      <c r="C346" s="30" t="n"/>
      <c r="D346" s="30" t="n"/>
      <c r="E346" s="30" t="n"/>
      <c r="F346" s="30" t="n"/>
      <c r="G346" s="89" t="n"/>
      <c r="H346" s="30" t="n"/>
      <c r="I346" s="30" t="n"/>
      <c r="J346" s="30" t="n"/>
      <c r="K346" s="30" t="n"/>
      <c r="L346" s="30" t="n"/>
      <c r="M346" s="30" t="n"/>
      <c r="N346" s="30" t="n"/>
      <c r="O346" s="30" t="n"/>
      <c r="P346" s="30" t="n"/>
      <c r="Q346" s="30" t="n"/>
      <c r="R346" s="30" t="n"/>
    </row>
    <row r="347">
      <c r="A347" s="30" t="n"/>
      <c r="B347" s="30" t="n"/>
      <c r="C347" s="30" t="n"/>
      <c r="D347" s="30" t="n"/>
      <c r="E347" s="30" t="n"/>
      <c r="F347" s="30" t="n"/>
      <c r="G347" s="89" t="n"/>
      <c r="H347" s="30" t="n"/>
      <c r="I347" s="30" t="n"/>
      <c r="J347" s="30" t="n"/>
      <c r="K347" s="30" t="n"/>
      <c r="L347" s="30" t="n"/>
      <c r="M347" s="30" t="n"/>
      <c r="N347" s="30" t="n"/>
      <c r="O347" s="30" t="n"/>
      <c r="P347" s="30" t="n"/>
      <c r="Q347" s="30" t="n"/>
      <c r="R347" s="30" t="n"/>
    </row>
    <row r="348">
      <c r="A348" s="30" t="n"/>
      <c r="B348" s="30" t="n"/>
      <c r="C348" s="30" t="n"/>
      <c r="D348" s="30" t="n"/>
      <c r="E348" s="30" t="n"/>
      <c r="F348" s="30" t="n"/>
      <c r="G348" s="89" t="n"/>
      <c r="H348" s="30" t="n"/>
      <c r="I348" s="30" t="n"/>
      <c r="J348" s="30" t="n"/>
      <c r="K348" s="30" t="n"/>
      <c r="L348" s="30" t="n"/>
      <c r="M348" s="30" t="n"/>
      <c r="N348" s="30" t="n"/>
      <c r="O348" s="30" t="n"/>
      <c r="P348" s="30" t="n"/>
      <c r="Q348" s="30" t="n"/>
      <c r="R348" s="30" t="n"/>
    </row>
    <row r="349">
      <c r="A349" s="30" t="n"/>
      <c r="B349" s="30" t="n"/>
      <c r="C349" s="30" t="n"/>
      <c r="D349" s="30" t="n"/>
      <c r="E349" s="30" t="n"/>
      <c r="F349" s="30" t="n"/>
      <c r="G349" s="89" t="n"/>
      <c r="H349" s="30" t="n"/>
      <c r="I349" s="30" t="n"/>
      <c r="J349" s="30" t="n"/>
      <c r="K349" s="30" t="n"/>
      <c r="L349" s="30" t="n"/>
      <c r="M349" s="30" t="n"/>
      <c r="N349" s="30" t="n"/>
      <c r="O349" s="30" t="n"/>
      <c r="P349" s="30" t="n"/>
      <c r="Q349" s="30" t="n"/>
      <c r="R349" s="30" t="n"/>
    </row>
    <row r="350">
      <c r="A350" s="30" t="n"/>
      <c r="B350" s="30" t="n"/>
      <c r="C350" s="30" t="n"/>
      <c r="D350" s="30" t="n"/>
      <c r="E350" s="30" t="n"/>
      <c r="F350" s="30" t="n"/>
      <c r="G350" s="89" t="n"/>
      <c r="H350" s="30" t="n"/>
      <c r="I350" s="30" t="n"/>
      <c r="J350" s="30" t="n"/>
      <c r="K350" s="30" t="n"/>
      <c r="L350" s="30" t="n"/>
      <c r="M350" s="30" t="n"/>
      <c r="N350" s="30" t="n"/>
      <c r="O350" s="30" t="n"/>
      <c r="P350" s="30" t="n"/>
      <c r="Q350" s="30" t="n"/>
      <c r="R350" s="30" t="n"/>
    </row>
    <row r="351">
      <c r="A351" s="30" t="n"/>
      <c r="B351" s="30" t="n"/>
      <c r="C351" s="30" t="n"/>
      <c r="D351" s="30" t="n"/>
      <c r="E351" s="30" t="n"/>
      <c r="F351" s="30" t="n"/>
      <c r="G351" s="89" t="n"/>
      <c r="H351" s="30" t="n"/>
      <c r="I351" s="30" t="n"/>
      <c r="J351" s="30" t="n"/>
      <c r="K351" s="30" t="n"/>
      <c r="L351" s="30" t="n"/>
      <c r="M351" s="30" t="n"/>
      <c r="N351" s="30" t="n"/>
      <c r="O351" s="30" t="n"/>
      <c r="P351" s="30" t="n"/>
      <c r="Q351" s="30" t="n"/>
      <c r="R351" s="30" t="n"/>
    </row>
    <row r="352">
      <c r="A352" s="30" t="n"/>
      <c r="B352" s="30" t="n"/>
      <c r="C352" s="30" t="n"/>
      <c r="D352" s="30" t="n"/>
      <c r="E352" s="30" t="n"/>
      <c r="F352" s="30" t="n"/>
      <c r="G352" s="89" t="n"/>
      <c r="H352" s="30" t="n"/>
      <c r="I352" s="30" t="n"/>
      <c r="J352" s="30" t="n"/>
      <c r="K352" s="30" t="n"/>
      <c r="L352" s="30" t="n"/>
      <c r="M352" s="30" t="n"/>
      <c r="N352" s="30" t="n"/>
      <c r="O352" s="30" t="n"/>
      <c r="P352" s="30" t="n"/>
      <c r="Q352" s="30" t="n"/>
      <c r="R352" s="30" t="n"/>
    </row>
    <row r="353">
      <c r="A353" s="30" t="n"/>
      <c r="B353" s="30" t="n"/>
      <c r="C353" s="30" t="n"/>
      <c r="D353" s="30" t="n"/>
      <c r="E353" s="30" t="n"/>
      <c r="F353" s="30" t="n"/>
      <c r="G353" s="89" t="n"/>
      <c r="H353" s="30" t="n"/>
      <c r="I353" s="30" t="n"/>
      <c r="J353" s="30" t="n"/>
      <c r="K353" s="30" t="n"/>
      <c r="L353" s="30" t="n"/>
      <c r="M353" s="30" t="n"/>
      <c r="N353" s="30" t="n"/>
      <c r="O353" s="30" t="n"/>
      <c r="P353" s="30" t="n"/>
      <c r="Q353" s="30" t="n"/>
      <c r="R353" s="30" t="n"/>
    </row>
    <row r="354">
      <c r="A354" s="30" t="n"/>
      <c r="B354" s="30" t="n"/>
      <c r="C354" s="30" t="n"/>
      <c r="D354" s="30" t="n"/>
      <c r="E354" s="30" t="n"/>
      <c r="F354" s="30" t="n"/>
      <c r="G354" s="89" t="n"/>
      <c r="H354" s="30" t="n"/>
      <c r="I354" s="30" t="n"/>
      <c r="J354" s="30" t="n"/>
      <c r="K354" s="30" t="n"/>
      <c r="L354" s="30" t="n"/>
      <c r="M354" s="30" t="n"/>
      <c r="N354" s="30" t="n"/>
      <c r="O354" s="30" t="n"/>
      <c r="P354" s="30" t="n"/>
      <c r="Q354" s="30" t="n"/>
      <c r="R354" s="30" t="n"/>
    </row>
    <row r="355">
      <c r="A355" s="30" t="n"/>
      <c r="B355" s="30" t="n"/>
      <c r="C355" s="30" t="n"/>
      <c r="D355" s="30" t="n"/>
      <c r="E355" s="30" t="n"/>
      <c r="F355" s="30" t="n"/>
      <c r="G355" s="89" t="n"/>
      <c r="H355" s="30" t="n"/>
      <c r="I355" s="30" t="n"/>
      <c r="J355" s="30" t="n"/>
      <c r="K355" s="30" t="n"/>
      <c r="L355" s="30" t="n"/>
      <c r="M355" s="30" t="n"/>
      <c r="N355" s="30" t="n"/>
      <c r="O355" s="30" t="n"/>
      <c r="P355" s="30" t="n"/>
      <c r="Q355" s="30" t="n"/>
      <c r="R355" s="30" t="n"/>
    </row>
    <row r="356">
      <c r="A356" s="30" t="n"/>
      <c r="B356" s="30" t="n"/>
      <c r="C356" s="30" t="n"/>
      <c r="D356" s="30" t="n"/>
      <c r="E356" s="30" t="n"/>
      <c r="F356" s="30" t="n"/>
      <c r="G356" s="89" t="n"/>
      <c r="H356" s="30" t="n"/>
      <c r="I356" s="30" t="n"/>
      <c r="J356" s="30" t="n"/>
      <c r="K356" s="30" t="n"/>
      <c r="L356" s="30" t="n"/>
      <c r="M356" s="30" t="n"/>
      <c r="N356" s="30" t="n"/>
      <c r="O356" s="30" t="n"/>
      <c r="P356" s="30" t="n"/>
      <c r="Q356" s="30" t="n"/>
      <c r="R356" s="30" t="n"/>
    </row>
    <row r="357">
      <c r="A357" s="30" t="n"/>
      <c r="B357" s="30" t="n"/>
      <c r="C357" s="30" t="n"/>
      <c r="D357" s="30" t="n"/>
      <c r="E357" s="30" t="n"/>
      <c r="F357" s="30" t="n"/>
      <c r="G357" s="89" t="n"/>
      <c r="H357" s="30" t="n"/>
      <c r="I357" s="30" t="n"/>
      <c r="J357" s="30" t="n"/>
      <c r="K357" s="30" t="n"/>
      <c r="L357" s="30" t="n"/>
      <c r="M357" s="30" t="n"/>
      <c r="N357" s="30" t="n"/>
      <c r="O357" s="30" t="n"/>
      <c r="P357" s="30" t="n"/>
      <c r="Q357" s="30" t="n"/>
      <c r="R357" s="30" t="n"/>
    </row>
    <row r="358">
      <c r="A358" s="30" t="n"/>
      <c r="B358" s="30" t="n"/>
      <c r="C358" s="30" t="n"/>
      <c r="D358" s="30" t="n"/>
      <c r="E358" s="30" t="n"/>
      <c r="F358" s="30" t="n"/>
      <c r="G358" s="89" t="n"/>
      <c r="H358" s="30" t="n"/>
      <c r="I358" s="30" t="n"/>
      <c r="J358" s="30" t="n"/>
      <c r="K358" s="30" t="n"/>
      <c r="L358" s="30" t="n"/>
      <c r="M358" s="30" t="n"/>
      <c r="N358" s="30" t="n"/>
      <c r="O358" s="30" t="n"/>
      <c r="P358" s="30" t="n"/>
      <c r="Q358" s="30" t="n"/>
      <c r="R358" s="30" t="n"/>
    </row>
    <row r="359">
      <c r="A359" s="30" t="n"/>
      <c r="B359" s="30" t="n"/>
      <c r="C359" s="30" t="n"/>
      <c r="D359" s="30" t="n"/>
      <c r="E359" s="30" t="n"/>
      <c r="F359" s="30" t="n"/>
      <c r="G359" s="89" t="n"/>
      <c r="H359" s="30" t="n"/>
      <c r="I359" s="30" t="n"/>
      <c r="J359" s="30" t="n"/>
      <c r="K359" s="30" t="n"/>
      <c r="L359" s="30" t="n"/>
      <c r="M359" s="30" t="n"/>
      <c r="N359" s="30" t="n"/>
      <c r="O359" s="30" t="n"/>
      <c r="P359" s="30" t="n"/>
      <c r="Q359" s="30" t="n"/>
      <c r="R359" s="30" t="n"/>
    </row>
    <row r="360">
      <c r="A360" s="30" t="n"/>
      <c r="B360" s="30" t="n"/>
      <c r="C360" s="30" t="n"/>
      <c r="D360" s="30" t="n"/>
      <c r="E360" s="30" t="n"/>
      <c r="F360" s="30" t="n"/>
      <c r="G360" s="89" t="n"/>
      <c r="H360" s="30" t="n"/>
      <c r="I360" s="30" t="n"/>
      <c r="J360" s="30" t="n"/>
      <c r="K360" s="30" t="n"/>
      <c r="L360" s="30" t="n"/>
      <c r="M360" s="30" t="n"/>
      <c r="N360" s="30" t="n"/>
      <c r="O360" s="30" t="n"/>
      <c r="P360" s="30" t="n"/>
      <c r="Q360" s="30" t="n"/>
      <c r="R360" s="30" t="n"/>
    </row>
    <row r="361">
      <c r="A361" s="30" t="n"/>
      <c r="B361" s="30" t="n"/>
      <c r="C361" s="30" t="n"/>
      <c r="D361" s="30" t="n"/>
      <c r="E361" s="30" t="n"/>
      <c r="F361" s="30" t="n"/>
      <c r="G361" s="89" t="n"/>
      <c r="H361" s="30" t="n"/>
      <c r="I361" s="30" t="n"/>
      <c r="J361" s="30" t="n"/>
      <c r="K361" s="30" t="n"/>
      <c r="L361" s="30" t="n"/>
      <c r="M361" s="30" t="n"/>
      <c r="N361" s="30" t="n"/>
      <c r="O361" s="30" t="n"/>
      <c r="P361" s="30" t="n"/>
      <c r="Q361" s="30" t="n"/>
      <c r="R361" s="30" t="n"/>
    </row>
    <row r="362">
      <c r="A362" s="30" t="n"/>
      <c r="B362" s="30" t="n"/>
      <c r="C362" s="30" t="n"/>
      <c r="D362" s="30" t="n"/>
      <c r="E362" s="30" t="n"/>
      <c r="F362" s="30" t="n"/>
      <c r="G362" s="89" t="n"/>
      <c r="H362" s="30" t="n"/>
      <c r="I362" s="30" t="n"/>
      <c r="J362" s="30" t="n"/>
      <c r="K362" s="30" t="n"/>
      <c r="L362" s="30" t="n"/>
      <c r="M362" s="30" t="n"/>
      <c r="N362" s="30" t="n"/>
      <c r="O362" s="30" t="n"/>
      <c r="P362" s="30" t="n"/>
      <c r="Q362" s="30" t="n"/>
      <c r="R362" s="30" t="n"/>
    </row>
    <row r="363">
      <c r="A363" s="30" t="n"/>
      <c r="B363" s="30" t="n"/>
      <c r="C363" s="30" t="n"/>
      <c r="D363" s="30" t="n"/>
      <c r="E363" s="30" t="n"/>
      <c r="F363" s="30" t="n"/>
      <c r="G363" s="89" t="n"/>
      <c r="H363" s="30" t="n"/>
      <c r="I363" s="30" t="n"/>
      <c r="J363" s="30" t="n"/>
      <c r="K363" s="30" t="n"/>
      <c r="L363" s="30" t="n"/>
      <c r="M363" s="30" t="n"/>
      <c r="N363" s="30" t="n"/>
      <c r="O363" s="30" t="n"/>
      <c r="P363" s="30" t="n"/>
      <c r="Q363" s="30" t="n"/>
      <c r="R363" s="30" t="n"/>
    </row>
    <row r="364">
      <c r="A364" s="30" t="n"/>
      <c r="B364" s="30" t="n"/>
      <c r="C364" s="30" t="n"/>
      <c r="D364" s="30" t="n"/>
      <c r="E364" s="30" t="n"/>
      <c r="F364" s="30" t="n"/>
      <c r="G364" s="89" t="n"/>
      <c r="H364" s="30" t="n"/>
      <c r="I364" s="30" t="n"/>
      <c r="J364" s="30" t="n"/>
      <c r="K364" s="30" t="n"/>
      <c r="L364" s="30" t="n"/>
      <c r="M364" s="30" t="n"/>
      <c r="N364" s="30" t="n"/>
      <c r="O364" s="30" t="n"/>
      <c r="P364" s="30" t="n"/>
      <c r="Q364" s="30" t="n"/>
      <c r="R364" s="30" t="n"/>
    </row>
    <row r="365">
      <c r="A365" s="30" t="n"/>
      <c r="B365" s="30" t="n"/>
      <c r="C365" s="30" t="n"/>
      <c r="D365" s="30" t="n"/>
      <c r="E365" s="30" t="n"/>
      <c r="F365" s="30" t="n"/>
      <c r="G365" s="89" t="n"/>
      <c r="H365" s="30" t="n"/>
      <c r="I365" s="30" t="n"/>
      <c r="J365" s="30" t="n"/>
      <c r="K365" s="30" t="n"/>
      <c r="L365" s="30" t="n"/>
      <c r="M365" s="30" t="n"/>
      <c r="N365" s="30" t="n"/>
      <c r="O365" s="30" t="n"/>
      <c r="P365" s="30" t="n"/>
      <c r="Q365" s="30" t="n"/>
      <c r="R365" s="30" t="n"/>
    </row>
    <row r="366">
      <c r="A366" s="30" t="n"/>
      <c r="B366" s="30" t="n"/>
      <c r="C366" s="30" t="n"/>
      <c r="D366" s="30" t="n"/>
      <c r="E366" s="30" t="n"/>
      <c r="F366" s="30" t="n"/>
      <c r="G366" s="89" t="n"/>
      <c r="H366" s="30" t="n"/>
      <c r="I366" s="30" t="n"/>
      <c r="J366" s="30" t="n"/>
      <c r="K366" s="30" t="n"/>
      <c r="L366" s="30" t="n"/>
      <c r="M366" s="30" t="n"/>
      <c r="N366" s="30" t="n"/>
      <c r="O366" s="30" t="n"/>
      <c r="P366" s="30" t="n"/>
      <c r="Q366" s="30" t="n"/>
      <c r="R366" s="30" t="n"/>
    </row>
    <row r="367">
      <c r="A367" s="30" t="n"/>
      <c r="B367" s="30" t="n"/>
      <c r="C367" s="30" t="n"/>
      <c r="D367" s="30" t="n"/>
      <c r="E367" s="30" t="n"/>
      <c r="F367" s="30" t="n"/>
      <c r="G367" s="89" t="n"/>
      <c r="H367" s="30" t="n"/>
      <c r="I367" s="30" t="n"/>
      <c r="J367" s="30" t="n"/>
      <c r="K367" s="30" t="n"/>
      <c r="L367" s="30" t="n"/>
      <c r="M367" s="30" t="n"/>
      <c r="N367" s="30" t="n"/>
      <c r="O367" s="30" t="n"/>
      <c r="P367" s="30" t="n"/>
      <c r="Q367" s="30" t="n"/>
      <c r="R367" s="30" t="n"/>
    </row>
    <row r="368">
      <c r="A368" s="30" t="n"/>
      <c r="B368" s="30" t="n"/>
      <c r="C368" s="30" t="n"/>
      <c r="D368" s="30" t="n"/>
      <c r="E368" s="30" t="n"/>
      <c r="F368" s="30" t="n"/>
      <c r="G368" s="89" t="n"/>
      <c r="H368" s="30" t="n"/>
      <c r="I368" s="30" t="n"/>
      <c r="J368" s="30" t="n"/>
      <c r="K368" s="30" t="n"/>
      <c r="L368" s="30" t="n"/>
      <c r="M368" s="30" t="n"/>
      <c r="N368" s="30" t="n"/>
      <c r="O368" s="30" t="n"/>
      <c r="P368" s="30" t="n"/>
      <c r="Q368" s="30" t="n"/>
      <c r="R368" s="30" t="n"/>
    </row>
    <row r="369">
      <c r="A369" s="30" t="n"/>
      <c r="B369" s="30" t="n"/>
      <c r="C369" s="30" t="n"/>
      <c r="D369" s="30" t="n"/>
      <c r="E369" s="30" t="n"/>
      <c r="F369" s="30" t="n"/>
      <c r="G369" s="89" t="n"/>
      <c r="H369" s="30" t="n"/>
      <c r="I369" s="30" t="n"/>
      <c r="J369" s="30" t="n"/>
      <c r="K369" s="30" t="n"/>
      <c r="L369" s="30" t="n"/>
      <c r="M369" s="30" t="n"/>
      <c r="N369" s="30" t="n"/>
      <c r="O369" s="30" t="n"/>
      <c r="P369" s="30" t="n"/>
      <c r="Q369" s="30" t="n"/>
      <c r="R369" s="30" t="n"/>
    </row>
    <row r="370">
      <c r="A370" s="30" t="n"/>
      <c r="B370" s="30" t="n"/>
      <c r="C370" s="30" t="n"/>
      <c r="D370" s="30" t="n"/>
      <c r="E370" s="30" t="n"/>
      <c r="F370" s="30" t="n"/>
      <c r="G370" s="89" t="n"/>
      <c r="H370" s="30" t="n"/>
      <c r="I370" s="30" t="n"/>
      <c r="J370" s="30" t="n"/>
      <c r="K370" s="30" t="n"/>
      <c r="L370" s="30" t="n"/>
      <c r="M370" s="30" t="n"/>
      <c r="N370" s="30" t="n"/>
      <c r="O370" s="30" t="n"/>
      <c r="P370" s="30" t="n"/>
      <c r="Q370" s="30" t="n"/>
      <c r="R370" s="30" t="n"/>
    </row>
    <row r="371">
      <c r="A371" s="30" t="n"/>
      <c r="B371" s="30" t="n"/>
      <c r="C371" s="30" t="n"/>
      <c r="D371" s="30" t="n"/>
      <c r="E371" s="30" t="n"/>
      <c r="F371" s="30" t="n"/>
      <c r="G371" s="89" t="n"/>
      <c r="H371" s="30" t="n"/>
      <c r="I371" s="30" t="n"/>
      <c r="J371" s="30" t="n"/>
      <c r="K371" s="30" t="n"/>
      <c r="L371" s="30" t="n"/>
      <c r="M371" s="30" t="n"/>
      <c r="N371" s="30" t="n"/>
      <c r="O371" s="30" t="n"/>
      <c r="P371" s="30" t="n"/>
      <c r="Q371" s="30" t="n"/>
      <c r="R371" s="30" t="n"/>
    </row>
    <row r="372">
      <c r="A372" s="30" t="n"/>
      <c r="B372" s="30" t="n"/>
      <c r="C372" s="30" t="n"/>
      <c r="D372" s="30" t="n"/>
      <c r="E372" s="30" t="n"/>
      <c r="F372" s="30" t="n"/>
      <c r="G372" s="89" t="n"/>
      <c r="H372" s="30" t="n"/>
      <c r="I372" s="30" t="n"/>
      <c r="J372" s="30" t="n"/>
      <c r="K372" s="30" t="n"/>
      <c r="L372" s="30" t="n"/>
      <c r="M372" s="30" t="n"/>
      <c r="N372" s="30" t="n"/>
      <c r="O372" s="30" t="n"/>
      <c r="P372" s="30" t="n"/>
      <c r="Q372" s="30" t="n"/>
      <c r="R372" s="30" t="n"/>
    </row>
    <row r="373">
      <c r="A373" s="30" t="n"/>
      <c r="B373" s="30" t="n"/>
      <c r="C373" s="30" t="n"/>
      <c r="D373" s="30" t="n"/>
      <c r="E373" s="30" t="n"/>
      <c r="F373" s="30" t="n"/>
      <c r="G373" s="89" t="n"/>
      <c r="H373" s="30" t="n"/>
      <c r="I373" s="30" t="n"/>
      <c r="J373" s="30" t="n"/>
      <c r="K373" s="30" t="n"/>
      <c r="L373" s="30" t="n"/>
      <c r="M373" s="30" t="n"/>
      <c r="N373" s="30" t="n"/>
      <c r="O373" s="30" t="n"/>
      <c r="P373" s="30" t="n"/>
      <c r="Q373" s="30" t="n"/>
      <c r="R373" s="30" t="n"/>
    </row>
    <row r="374">
      <c r="A374" s="30" t="n"/>
      <c r="B374" s="30" t="n"/>
      <c r="C374" s="30" t="n"/>
      <c r="D374" s="30" t="n"/>
      <c r="E374" s="30" t="n"/>
      <c r="F374" s="30" t="n"/>
      <c r="G374" s="89" t="n"/>
      <c r="H374" s="30" t="n"/>
      <c r="I374" s="30" t="n"/>
      <c r="J374" s="30" t="n"/>
      <c r="K374" s="30" t="n"/>
      <c r="L374" s="30" t="n"/>
      <c r="M374" s="30" t="n"/>
      <c r="N374" s="30" t="n"/>
      <c r="O374" s="30" t="n"/>
      <c r="P374" s="30" t="n"/>
      <c r="Q374" s="30" t="n"/>
      <c r="R374" s="30" t="n"/>
    </row>
    <row r="375">
      <c r="A375" s="30" t="n"/>
      <c r="B375" s="30" t="n"/>
      <c r="C375" s="30" t="n"/>
      <c r="D375" s="30" t="n"/>
      <c r="E375" s="30" t="n"/>
      <c r="F375" s="30" t="n"/>
      <c r="G375" s="89" t="n"/>
      <c r="H375" s="30" t="n"/>
      <c r="I375" s="30" t="n"/>
      <c r="J375" s="30" t="n"/>
      <c r="K375" s="30" t="n"/>
      <c r="L375" s="30" t="n"/>
      <c r="M375" s="30" t="n"/>
      <c r="N375" s="30" t="n"/>
      <c r="O375" s="30" t="n"/>
      <c r="P375" s="30" t="n"/>
      <c r="Q375" s="30" t="n"/>
      <c r="R375" s="30" t="n"/>
    </row>
    <row r="376">
      <c r="A376" s="30" t="n"/>
      <c r="B376" s="30" t="n"/>
      <c r="C376" s="30" t="n"/>
      <c r="D376" s="30" t="n"/>
      <c r="E376" s="30" t="n"/>
      <c r="F376" s="30" t="n"/>
      <c r="G376" s="89" t="n"/>
      <c r="H376" s="30" t="n"/>
      <c r="I376" s="30" t="n"/>
      <c r="J376" s="30" t="n"/>
      <c r="K376" s="30" t="n"/>
      <c r="L376" s="30" t="n"/>
      <c r="M376" s="30" t="n"/>
      <c r="N376" s="30" t="n"/>
      <c r="O376" s="30" t="n"/>
      <c r="P376" s="30" t="n"/>
      <c r="Q376" s="30" t="n"/>
      <c r="R376" s="30" t="n"/>
    </row>
    <row r="377">
      <c r="A377" s="30" t="n"/>
      <c r="B377" s="30" t="n"/>
      <c r="C377" s="30" t="n"/>
      <c r="D377" s="30" t="n"/>
      <c r="E377" s="30" t="n"/>
      <c r="F377" s="30" t="n"/>
      <c r="G377" s="89" t="n"/>
      <c r="H377" s="30" t="n"/>
      <c r="I377" s="30" t="n"/>
      <c r="J377" s="30" t="n"/>
      <c r="K377" s="30" t="n"/>
      <c r="L377" s="30" t="n"/>
      <c r="M377" s="30" t="n"/>
      <c r="N377" s="30" t="n"/>
      <c r="O377" s="30" t="n"/>
      <c r="P377" s="30" t="n"/>
      <c r="Q377" s="30" t="n"/>
      <c r="R377" s="30" t="n"/>
    </row>
    <row r="378">
      <c r="A378" s="30" t="n"/>
      <c r="B378" s="30" t="n"/>
      <c r="C378" s="30" t="n"/>
      <c r="D378" s="30" t="n"/>
      <c r="E378" s="30" t="n"/>
      <c r="F378" s="30" t="n"/>
      <c r="G378" s="89" t="n"/>
      <c r="H378" s="30" t="n"/>
      <c r="I378" s="30" t="n"/>
      <c r="J378" s="30" t="n"/>
      <c r="K378" s="30" t="n"/>
      <c r="L378" s="30" t="n"/>
      <c r="M378" s="30" t="n"/>
      <c r="N378" s="30" t="n"/>
      <c r="O378" s="30" t="n"/>
      <c r="P378" s="30" t="n"/>
      <c r="Q378" s="30" t="n"/>
      <c r="R378" s="30" t="n"/>
    </row>
    <row r="379">
      <c r="A379" s="30" t="n"/>
      <c r="B379" s="30" t="n"/>
      <c r="C379" s="30" t="n"/>
      <c r="D379" s="30" t="n"/>
      <c r="E379" s="30" t="n"/>
      <c r="F379" s="30" t="n"/>
      <c r="G379" s="89" t="n"/>
      <c r="H379" s="30" t="n"/>
      <c r="I379" s="30" t="n"/>
      <c r="J379" s="30" t="n"/>
      <c r="K379" s="30" t="n"/>
      <c r="L379" s="30" t="n"/>
      <c r="M379" s="30" t="n"/>
      <c r="N379" s="30" t="n"/>
      <c r="O379" s="30" t="n"/>
      <c r="P379" s="30" t="n"/>
      <c r="Q379" s="30" t="n"/>
      <c r="R379" s="30" t="n"/>
    </row>
    <row r="380">
      <c r="A380" s="30" t="n"/>
      <c r="B380" s="30" t="n"/>
      <c r="C380" s="30" t="n"/>
      <c r="D380" s="30" t="n"/>
      <c r="E380" s="30" t="n"/>
      <c r="F380" s="30" t="n"/>
      <c r="G380" s="89" t="n"/>
      <c r="H380" s="30" t="n"/>
      <c r="I380" s="30" t="n"/>
      <c r="J380" s="30" t="n"/>
      <c r="K380" s="30" t="n"/>
      <c r="L380" s="30" t="n"/>
      <c r="M380" s="30" t="n"/>
      <c r="N380" s="30" t="n"/>
      <c r="O380" s="30" t="n"/>
      <c r="P380" s="30" t="n"/>
      <c r="Q380" s="30" t="n"/>
      <c r="R380" s="30" t="n"/>
    </row>
    <row r="381">
      <c r="A381" s="30" t="n"/>
      <c r="B381" s="30" t="n"/>
      <c r="C381" s="30" t="n"/>
      <c r="D381" s="30" t="n"/>
      <c r="E381" s="30" t="n"/>
      <c r="F381" s="30" t="n"/>
      <c r="G381" s="89" t="n"/>
      <c r="H381" s="30" t="n"/>
      <c r="I381" s="30" t="n"/>
      <c r="J381" s="30" t="n"/>
      <c r="K381" s="30" t="n"/>
      <c r="L381" s="30" t="n"/>
      <c r="M381" s="30" t="n"/>
      <c r="N381" s="30" t="n"/>
      <c r="O381" s="30" t="n"/>
      <c r="P381" s="30" t="n"/>
      <c r="Q381" s="30" t="n"/>
      <c r="R381" s="30" t="n"/>
    </row>
    <row r="382">
      <c r="A382" s="30" t="n"/>
      <c r="B382" s="30" t="n"/>
      <c r="C382" s="30" t="n"/>
      <c r="D382" s="30" t="n"/>
      <c r="E382" s="30" t="n"/>
      <c r="F382" s="30" t="n"/>
      <c r="G382" s="89" t="n"/>
      <c r="H382" s="30" t="n"/>
      <c r="I382" s="30" t="n"/>
      <c r="J382" s="30" t="n"/>
      <c r="K382" s="30" t="n"/>
      <c r="L382" s="30" t="n"/>
      <c r="M382" s="30" t="n"/>
      <c r="N382" s="30" t="n"/>
      <c r="O382" s="30" t="n"/>
      <c r="P382" s="30" t="n"/>
      <c r="Q382" s="30" t="n"/>
      <c r="R382" s="30" t="n"/>
    </row>
    <row r="383">
      <c r="A383" s="30" t="n"/>
      <c r="B383" s="30" t="n"/>
      <c r="C383" s="30" t="n"/>
      <c r="D383" s="30" t="n"/>
      <c r="E383" s="30" t="n"/>
      <c r="F383" s="30" t="n"/>
      <c r="G383" s="89" t="n"/>
      <c r="H383" s="30" t="n"/>
      <c r="I383" s="30" t="n"/>
      <c r="J383" s="30" t="n"/>
      <c r="K383" s="30" t="n"/>
      <c r="L383" s="30" t="n"/>
      <c r="M383" s="30" t="n"/>
      <c r="N383" s="30" t="n"/>
      <c r="O383" s="30" t="n"/>
      <c r="P383" s="30" t="n"/>
      <c r="Q383" s="30" t="n"/>
      <c r="R383" s="30" t="n"/>
    </row>
    <row r="384">
      <c r="A384" s="30" t="n"/>
      <c r="B384" s="30" t="n"/>
      <c r="C384" s="30" t="n"/>
      <c r="D384" s="30" t="n"/>
      <c r="E384" s="30" t="n"/>
      <c r="F384" s="30" t="n"/>
      <c r="G384" s="89" t="n"/>
      <c r="H384" s="30" t="n"/>
      <c r="I384" s="30" t="n"/>
      <c r="J384" s="30" t="n"/>
      <c r="K384" s="30" t="n"/>
      <c r="L384" s="30" t="n"/>
      <c r="M384" s="30" t="n"/>
      <c r="N384" s="30" t="n"/>
      <c r="O384" s="30" t="n"/>
      <c r="P384" s="30" t="n"/>
      <c r="Q384" s="30" t="n"/>
      <c r="R384" s="30" t="n"/>
    </row>
    <row r="385">
      <c r="A385" s="30" t="n"/>
      <c r="B385" s="30" t="n"/>
      <c r="C385" s="30" t="n"/>
      <c r="D385" s="30" t="n"/>
      <c r="E385" s="30" t="n"/>
      <c r="F385" s="30" t="n"/>
      <c r="G385" s="89" t="n"/>
      <c r="H385" s="30" t="n"/>
      <c r="I385" s="30" t="n"/>
      <c r="J385" s="30" t="n"/>
      <c r="K385" s="30" t="n"/>
      <c r="L385" s="30" t="n"/>
      <c r="M385" s="30" t="n"/>
      <c r="N385" s="30" t="n"/>
      <c r="O385" s="30" t="n"/>
      <c r="P385" s="30" t="n"/>
      <c r="Q385" s="30" t="n"/>
      <c r="R385" s="30" t="n"/>
    </row>
    <row r="386">
      <c r="A386" s="30" t="n"/>
      <c r="B386" s="30" t="n"/>
      <c r="C386" s="30" t="n"/>
      <c r="D386" s="30" t="n"/>
      <c r="E386" s="30" t="n"/>
      <c r="F386" s="30" t="n"/>
      <c r="G386" s="89" t="n"/>
      <c r="H386" s="30" t="n"/>
      <c r="I386" s="30" t="n"/>
      <c r="J386" s="30" t="n"/>
      <c r="K386" s="30" t="n"/>
      <c r="L386" s="30" t="n"/>
      <c r="M386" s="30" t="n"/>
      <c r="N386" s="30" t="n"/>
      <c r="O386" s="30" t="n"/>
      <c r="P386" s="30" t="n"/>
      <c r="Q386" s="30" t="n"/>
      <c r="R386" s="30" t="n"/>
    </row>
    <row r="387">
      <c r="A387" s="30" t="n"/>
      <c r="B387" s="30" t="n"/>
      <c r="C387" s="30" t="n"/>
      <c r="D387" s="30" t="n"/>
      <c r="E387" s="30" t="n"/>
      <c r="F387" s="30" t="n"/>
      <c r="G387" s="89" t="n"/>
      <c r="H387" s="30" t="n"/>
      <c r="I387" s="30" t="n"/>
      <c r="J387" s="30" t="n"/>
      <c r="K387" s="30" t="n"/>
      <c r="L387" s="30" t="n"/>
      <c r="M387" s="30" t="n"/>
      <c r="N387" s="30" t="n"/>
      <c r="O387" s="30" t="n"/>
      <c r="P387" s="30" t="n"/>
      <c r="Q387" s="30" t="n"/>
      <c r="R387" s="30" t="n"/>
    </row>
    <row r="388">
      <c r="A388" s="30" t="n"/>
      <c r="B388" s="30" t="n"/>
      <c r="C388" s="30" t="n"/>
      <c r="D388" s="30" t="n"/>
      <c r="E388" s="30" t="n"/>
      <c r="F388" s="30" t="n"/>
      <c r="G388" s="89" t="n"/>
      <c r="H388" s="30" t="n"/>
      <c r="I388" s="30" t="n"/>
      <c r="J388" s="30" t="n"/>
      <c r="K388" s="30" t="n"/>
      <c r="L388" s="30" t="n"/>
      <c r="M388" s="30" t="n"/>
      <c r="N388" s="30" t="n"/>
      <c r="O388" s="30" t="n"/>
      <c r="P388" s="30" t="n"/>
      <c r="Q388" s="30" t="n"/>
      <c r="R388" s="30" t="n"/>
    </row>
    <row r="389">
      <c r="A389" s="30" t="n"/>
      <c r="B389" s="30" t="n"/>
      <c r="C389" s="30" t="n"/>
      <c r="D389" s="30" t="n"/>
      <c r="E389" s="30" t="n"/>
      <c r="F389" s="30" t="n"/>
      <c r="G389" s="89" t="n"/>
      <c r="H389" s="30" t="n"/>
      <c r="I389" s="30" t="n"/>
      <c r="J389" s="30" t="n"/>
      <c r="K389" s="30" t="n"/>
      <c r="L389" s="30" t="n"/>
      <c r="M389" s="30" t="n"/>
      <c r="N389" s="30" t="n"/>
      <c r="O389" s="30" t="n"/>
      <c r="P389" s="30" t="n"/>
      <c r="Q389" s="30" t="n"/>
      <c r="R389" s="30" t="n"/>
    </row>
    <row r="390">
      <c r="A390" s="30" t="n"/>
      <c r="B390" s="30" t="n"/>
      <c r="C390" s="30" t="n"/>
      <c r="D390" s="30" t="n"/>
      <c r="E390" s="30" t="n"/>
      <c r="F390" s="30" t="n"/>
      <c r="G390" s="89" t="n"/>
      <c r="H390" s="30" t="n"/>
      <c r="I390" s="30" t="n"/>
      <c r="J390" s="30" t="n"/>
      <c r="K390" s="30" t="n"/>
      <c r="L390" s="30" t="n"/>
      <c r="M390" s="30" t="n"/>
      <c r="N390" s="30" t="n"/>
      <c r="O390" s="30" t="n"/>
      <c r="P390" s="30" t="n"/>
      <c r="Q390" s="30" t="n"/>
      <c r="R390" s="30" t="n"/>
    </row>
    <row r="391">
      <c r="A391" s="30" t="n"/>
      <c r="B391" s="30" t="n"/>
      <c r="C391" s="30" t="n"/>
      <c r="D391" s="30" t="n"/>
      <c r="E391" s="30" t="n"/>
      <c r="F391" s="30" t="n"/>
      <c r="G391" s="89" t="n"/>
      <c r="H391" s="30" t="n"/>
      <c r="I391" s="30" t="n"/>
      <c r="J391" s="30" t="n"/>
      <c r="K391" s="30" t="n"/>
      <c r="L391" s="30" t="n"/>
      <c r="M391" s="30" t="n"/>
      <c r="N391" s="30" t="n"/>
      <c r="O391" s="30" t="n"/>
      <c r="P391" s="30" t="n"/>
      <c r="Q391" s="30" t="n"/>
      <c r="R391" s="30" t="n"/>
    </row>
    <row r="392">
      <c r="A392" s="30" t="n"/>
      <c r="B392" s="30" t="n"/>
      <c r="C392" s="30" t="n"/>
      <c r="D392" s="30" t="n"/>
      <c r="E392" s="30" t="n"/>
      <c r="F392" s="30" t="n"/>
      <c r="G392" s="89" t="n"/>
      <c r="H392" s="30" t="n"/>
      <c r="I392" s="30" t="n"/>
      <c r="J392" s="30" t="n"/>
      <c r="K392" s="30" t="n"/>
      <c r="L392" s="30" t="n"/>
      <c r="M392" s="30" t="n"/>
      <c r="N392" s="30" t="n"/>
      <c r="O392" s="30" t="n"/>
      <c r="P392" s="30" t="n"/>
      <c r="Q392" s="30" t="n"/>
      <c r="R392" s="30" t="n"/>
    </row>
    <row r="393">
      <c r="A393" s="30" t="n"/>
      <c r="B393" s="30" t="n"/>
      <c r="C393" s="30" t="n"/>
      <c r="D393" s="30" t="n"/>
      <c r="E393" s="30" t="n"/>
      <c r="F393" s="30" t="n"/>
      <c r="G393" s="89" t="n"/>
      <c r="H393" s="30" t="n"/>
      <c r="I393" s="30" t="n"/>
      <c r="J393" s="30" t="n"/>
      <c r="K393" s="30" t="n"/>
      <c r="L393" s="30" t="n"/>
      <c r="M393" s="30" t="n"/>
      <c r="N393" s="30" t="n"/>
      <c r="O393" s="30" t="n"/>
      <c r="P393" s="30" t="n"/>
      <c r="Q393" s="30" t="n"/>
      <c r="R393" s="30" t="n"/>
    </row>
    <row r="394">
      <c r="A394" s="30" t="n"/>
      <c r="B394" s="30" t="n"/>
      <c r="C394" s="30" t="n"/>
      <c r="D394" s="30" t="n"/>
      <c r="E394" s="30" t="n"/>
      <c r="F394" s="30" t="n"/>
      <c r="G394" s="89" t="n"/>
      <c r="H394" s="30" t="n"/>
      <c r="I394" s="30" t="n"/>
      <c r="J394" s="30" t="n"/>
      <c r="K394" s="30" t="n"/>
      <c r="L394" s="30" t="n"/>
      <c r="M394" s="30" t="n"/>
      <c r="N394" s="30" t="n"/>
      <c r="O394" s="30" t="n"/>
      <c r="P394" s="30" t="n"/>
      <c r="Q394" s="30" t="n"/>
      <c r="R394" s="30" t="n"/>
    </row>
    <row r="395">
      <c r="A395" s="30" t="n"/>
      <c r="B395" s="30" t="n"/>
      <c r="C395" s="30" t="n"/>
      <c r="D395" s="30" t="n"/>
      <c r="E395" s="30" t="n"/>
      <c r="F395" s="30" t="n"/>
      <c r="G395" s="89" t="n"/>
      <c r="H395" s="30" t="n"/>
      <c r="I395" s="30" t="n"/>
      <c r="J395" s="30" t="n"/>
      <c r="K395" s="30" t="n"/>
      <c r="L395" s="30" t="n"/>
      <c r="M395" s="30" t="n"/>
      <c r="N395" s="30" t="n"/>
      <c r="O395" s="30" t="n"/>
      <c r="P395" s="30" t="n"/>
      <c r="Q395" s="30" t="n"/>
      <c r="R395" s="30" t="n"/>
    </row>
    <row r="396">
      <c r="A396" s="30" t="n"/>
      <c r="B396" s="30" t="n"/>
      <c r="C396" s="30" t="n"/>
      <c r="D396" s="30" t="n"/>
      <c r="E396" s="30" t="n"/>
      <c r="F396" s="30" t="n"/>
      <c r="G396" s="89" t="n"/>
      <c r="H396" s="30" t="n"/>
      <c r="I396" s="30" t="n"/>
      <c r="J396" s="30" t="n"/>
      <c r="K396" s="30" t="n"/>
      <c r="L396" s="30" t="n"/>
      <c r="M396" s="30" t="n"/>
      <c r="N396" s="30" t="n"/>
      <c r="O396" s="30" t="n"/>
      <c r="P396" s="30" t="n"/>
      <c r="Q396" s="30" t="n"/>
      <c r="R396" s="30" t="n"/>
    </row>
    <row r="397">
      <c r="A397" s="30" t="n"/>
      <c r="B397" s="30" t="n"/>
      <c r="C397" s="30" t="n"/>
      <c r="D397" s="30" t="n"/>
      <c r="E397" s="30" t="n"/>
      <c r="F397" s="30" t="n"/>
      <c r="G397" s="89" t="n"/>
      <c r="H397" s="30" t="n"/>
      <c r="I397" s="30" t="n"/>
      <c r="J397" s="30" t="n"/>
      <c r="K397" s="30" t="n"/>
      <c r="L397" s="30" t="n"/>
      <c r="M397" s="30" t="n"/>
      <c r="N397" s="30" t="n"/>
      <c r="O397" s="30" t="n"/>
      <c r="P397" s="30" t="n"/>
      <c r="Q397" s="30" t="n"/>
      <c r="R397" s="30" t="n"/>
    </row>
    <row r="398">
      <c r="A398" s="30" t="n"/>
      <c r="B398" s="30" t="n"/>
      <c r="C398" s="30" t="n"/>
      <c r="D398" s="30" t="n"/>
      <c r="E398" s="30" t="n"/>
      <c r="F398" s="30" t="n"/>
      <c r="G398" s="89" t="n"/>
      <c r="H398" s="30" t="n"/>
      <c r="I398" s="30" t="n"/>
      <c r="J398" s="30" t="n"/>
      <c r="K398" s="30" t="n"/>
      <c r="L398" s="30" t="n"/>
      <c r="M398" s="30" t="n"/>
      <c r="N398" s="30" t="n"/>
      <c r="O398" s="30" t="n"/>
      <c r="P398" s="30" t="n"/>
      <c r="Q398" s="30" t="n"/>
      <c r="R398" s="30" t="n"/>
    </row>
    <row r="399">
      <c r="A399" s="30" t="n"/>
      <c r="B399" s="30" t="n"/>
      <c r="C399" s="30" t="n"/>
      <c r="D399" s="30" t="n"/>
      <c r="E399" s="30" t="n"/>
      <c r="F399" s="30" t="n"/>
      <c r="G399" s="89" t="n"/>
      <c r="H399" s="30" t="n"/>
      <c r="I399" s="30" t="n"/>
      <c r="J399" s="30" t="n"/>
      <c r="K399" s="30" t="n"/>
      <c r="L399" s="30" t="n"/>
      <c r="M399" s="30" t="n"/>
      <c r="N399" s="30" t="n"/>
      <c r="O399" s="30" t="n"/>
      <c r="P399" s="30" t="n"/>
      <c r="Q399" s="30" t="n"/>
      <c r="R399" s="30" t="n"/>
    </row>
    <row r="400">
      <c r="A400" s="30" t="n"/>
      <c r="B400" s="30" t="n"/>
      <c r="C400" s="30" t="n"/>
      <c r="D400" s="30" t="n"/>
      <c r="E400" s="30" t="n"/>
      <c r="F400" s="30" t="n"/>
      <c r="G400" s="89" t="n"/>
      <c r="H400" s="30" t="n"/>
      <c r="I400" s="30" t="n"/>
      <c r="J400" s="30" t="n"/>
      <c r="K400" s="30" t="n"/>
      <c r="L400" s="30" t="n"/>
      <c r="M400" s="30" t="n"/>
      <c r="N400" s="30" t="n"/>
      <c r="O400" s="30" t="n"/>
      <c r="P400" s="30" t="n"/>
      <c r="Q400" s="30" t="n"/>
      <c r="R400" s="30" t="n"/>
    </row>
    <row r="401">
      <c r="A401" s="30" t="n"/>
      <c r="B401" s="30" t="n"/>
      <c r="C401" s="30" t="n"/>
      <c r="D401" s="30" t="n"/>
      <c r="E401" s="30" t="n"/>
      <c r="F401" s="30" t="n"/>
      <c r="G401" s="89" t="n"/>
      <c r="H401" s="30" t="n"/>
      <c r="I401" s="30" t="n"/>
      <c r="J401" s="30" t="n"/>
      <c r="K401" s="30" t="n"/>
      <c r="L401" s="30" t="n"/>
      <c r="M401" s="30" t="n"/>
      <c r="N401" s="30" t="n"/>
      <c r="O401" s="30" t="n"/>
      <c r="P401" s="30" t="n"/>
      <c r="Q401" s="30" t="n"/>
      <c r="R401" s="30" t="n"/>
    </row>
    <row r="402">
      <c r="A402" s="30" t="n"/>
      <c r="B402" s="30" t="n"/>
      <c r="C402" s="30" t="n"/>
      <c r="D402" s="30" t="n"/>
      <c r="E402" s="30" t="n"/>
      <c r="F402" s="30" t="n"/>
      <c r="G402" s="89" t="n"/>
      <c r="H402" s="30" t="n"/>
      <c r="I402" s="30" t="n"/>
      <c r="J402" s="30" t="n"/>
      <c r="K402" s="30" t="n"/>
      <c r="L402" s="30" t="n"/>
      <c r="M402" s="30" t="n"/>
      <c r="N402" s="30" t="n"/>
      <c r="O402" s="30" t="n"/>
      <c r="P402" s="30" t="n"/>
      <c r="Q402" s="30" t="n"/>
      <c r="R402" s="30" t="n"/>
    </row>
    <row r="403">
      <c r="A403" s="30" t="n"/>
      <c r="B403" s="30" t="n"/>
      <c r="C403" s="30" t="n"/>
      <c r="D403" s="30" t="n"/>
      <c r="E403" s="30" t="n"/>
      <c r="F403" s="30" t="n"/>
      <c r="G403" s="89" t="n"/>
      <c r="H403" s="30" t="n"/>
      <c r="I403" s="30" t="n"/>
      <c r="J403" s="30" t="n"/>
      <c r="K403" s="30" t="n"/>
      <c r="L403" s="30" t="n"/>
      <c r="M403" s="30" t="n"/>
      <c r="N403" s="30" t="n"/>
      <c r="O403" s="30" t="n"/>
      <c r="P403" s="30" t="n"/>
      <c r="Q403" s="30" t="n"/>
      <c r="R403" s="30" t="n"/>
    </row>
    <row r="404">
      <c r="A404" s="30" t="n"/>
      <c r="B404" s="30" t="n"/>
      <c r="C404" s="30" t="n"/>
      <c r="D404" s="30" t="n"/>
      <c r="E404" s="30" t="n"/>
      <c r="F404" s="30" t="n"/>
      <c r="G404" s="89" t="n"/>
      <c r="H404" s="30" t="n"/>
      <c r="I404" s="30" t="n"/>
      <c r="J404" s="30" t="n"/>
      <c r="K404" s="30" t="n"/>
      <c r="L404" s="30" t="n"/>
      <c r="M404" s="30" t="n"/>
      <c r="N404" s="30" t="n"/>
      <c r="O404" s="30" t="n"/>
      <c r="P404" s="30" t="n"/>
      <c r="Q404" s="30" t="n"/>
      <c r="R404" s="30" t="n"/>
    </row>
    <row r="405">
      <c r="A405" s="30" t="n"/>
      <c r="B405" s="30" t="n"/>
      <c r="C405" s="30" t="n"/>
      <c r="D405" s="30" t="n"/>
      <c r="E405" s="30" t="n"/>
      <c r="F405" s="30" t="n"/>
      <c r="G405" s="89" t="n"/>
      <c r="H405" s="30" t="n"/>
      <c r="I405" s="30" t="n"/>
      <c r="J405" s="30" t="n"/>
      <c r="K405" s="30" t="n"/>
      <c r="L405" s="30" t="n"/>
      <c r="M405" s="30" t="n"/>
      <c r="N405" s="30" t="n"/>
      <c r="O405" s="30" t="n"/>
      <c r="P405" s="30" t="n"/>
      <c r="Q405" s="30" t="n"/>
      <c r="R405" s="30" t="n"/>
    </row>
    <row r="406">
      <c r="A406" s="30" t="n"/>
      <c r="B406" s="30" t="n"/>
      <c r="C406" s="30" t="n"/>
      <c r="D406" s="30" t="n"/>
      <c r="E406" s="30" t="n"/>
      <c r="F406" s="30" t="n"/>
      <c r="G406" s="89" t="n"/>
      <c r="H406" s="30" t="n"/>
      <c r="I406" s="30" t="n"/>
      <c r="J406" s="30" t="n"/>
      <c r="K406" s="30" t="n"/>
      <c r="L406" s="30" t="n"/>
      <c r="M406" s="30" t="n"/>
      <c r="N406" s="30" t="n"/>
      <c r="O406" s="30" t="n"/>
      <c r="P406" s="30" t="n"/>
      <c r="Q406" s="30" t="n"/>
      <c r="R406" s="30" t="n"/>
    </row>
    <row r="407">
      <c r="A407" s="30" t="n"/>
      <c r="B407" s="30" t="n"/>
      <c r="C407" s="30" t="n"/>
      <c r="D407" s="30" t="n"/>
      <c r="E407" s="30" t="n"/>
      <c r="F407" s="30" t="n"/>
      <c r="G407" s="89" t="n"/>
      <c r="H407" s="30" t="n"/>
      <c r="I407" s="30" t="n"/>
      <c r="J407" s="30" t="n"/>
      <c r="K407" s="30" t="n"/>
      <c r="L407" s="30" t="n"/>
      <c r="M407" s="30" t="n"/>
      <c r="N407" s="30" t="n"/>
      <c r="O407" s="30" t="n"/>
      <c r="P407" s="30" t="n"/>
      <c r="Q407" s="30" t="n"/>
      <c r="R407" s="30" t="n"/>
    </row>
    <row r="408">
      <c r="A408" s="30" t="n"/>
      <c r="B408" s="30" t="n"/>
      <c r="C408" s="30" t="n"/>
      <c r="D408" s="30" t="n"/>
      <c r="E408" s="30" t="n"/>
      <c r="F408" s="30" t="n"/>
      <c r="G408" s="89" t="n"/>
      <c r="H408" s="30" t="n"/>
      <c r="I408" s="30" t="n"/>
      <c r="J408" s="30" t="n"/>
      <c r="K408" s="30" t="n"/>
      <c r="L408" s="30" t="n"/>
      <c r="M408" s="30" t="n"/>
      <c r="N408" s="30" t="n"/>
      <c r="O408" s="30" t="n"/>
      <c r="P408" s="30" t="n"/>
      <c r="Q408" s="30" t="n"/>
      <c r="R408" s="30" t="n"/>
    </row>
    <row r="409">
      <c r="A409" s="30" t="n"/>
      <c r="B409" s="30" t="n"/>
      <c r="C409" s="30" t="n"/>
      <c r="D409" s="30" t="n"/>
      <c r="E409" s="30" t="n"/>
      <c r="F409" s="30" t="n"/>
      <c r="G409" s="89" t="n"/>
      <c r="H409" s="30" t="n"/>
      <c r="I409" s="30" t="n"/>
      <c r="J409" s="30" t="n"/>
      <c r="K409" s="30" t="n"/>
      <c r="L409" s="30" t="n"/>
      <c r="M409" s="30" t="n"/>
      <c r="N409" s="30" t="n"/>
      <c r="O409" s="30" t="n"/>
      <c r="P409" s="30" t="n"/>
      <c r="Q409" s="30" t="n"/>
      <c r="R409" s="30" t="n"/>
    </row>
    <row r="410">
      <c r="A410" s="30" t="n"/>
      <c r="B410" s="30" t="n"/>
      <c r="C410" s="30" t="n"/>
      <c r="D410" s="30" t="n"/>
      <c r="E410" s="30" t="n"/>
      <c r="F410" s="30" t="n"/>
      <c r="G410" s="89" t="n"/>
      <c r="H410" s="30" t="n"/>
      <c r="I410" s="30" t="n"/>
      <c r="J410" s="30" t="n"/>
      <c r="K410" s="30" t="n"/>
      <c r="L410" s="30" t="n"/>
      <c r="M410" s="30" t="n"/>
      <c r="N410" s="30" t="n"/>
      <c r="O410" s="30" t="n"/>
      <c r="P410" s="30" t="n"/>
      <c r="Q410" s="30" t="n"/>
      <c r="R410" s="30" t="n"/>
    </row>
    <row r="411">
      <c r="A411" s="30" t="n"/>
      <c r="B411" s="30" t="n"/>
      <c r="C411" s="30" t="n"/>
      <c r="D411" s="30" t="n"/>
      <c r="E411" s="30" t="n"/>
      <c r="F411" s="30" t="n"/>
      <c r="G411" s="89" t="n"/>
      <c r="H411" s="30" t="n"/>
      <c r="I411" s="30" t="n"/>
      <c r="J411" s="30" t="n"/>
      <c r="K411" s="30" t="n"/>
      <c r="L411" s="30" t="n"/>
      <c r="M411" s="30" t="n"/>
      <c r="N411" s="30" t="n"/>
      <c r="O411" s="30" t="n"/>
      <c r="P411" s="30" t="n"/>
      <c r="Q411" s="30" t="n"/>
      <c r="R411" s="30" t="n"/>
    </row>
    <row r="412">
      <c r="A412" s="30" t="n"/>
      <c r="B412" s="30" t="n"/>
      <c r="C412" s="30" t="n"/>
      <c r="D412" s="30" t="n"/>
      <c r="E412" s="30" t="n"/>
      <c r="F412" s="30" t="n"/>
      <c r="G412" s="89" t="n"/>
      <c r="H412" s="30" t="n"/>
      <c r="I412" s="30" t="n"/>
      <c r="J412" s="30" t="n"/>
      <c r="K412" s="30" t="n"/>
      <c r="L412" s="30" t="n"/>
      <c r="M412" s="30" t="n"/>
      <c r="N412" s="30" t="n"/>
      <c r="O412" s="30" t="n"/>
      <c r="P412" s="30" t="n"/>
      <c r="Q412" s="30" t="n"/>
      <c r="R412" s="30" t="n"/>
    </row>
    <row r="413">
      <c r="A413" s="30" t="n"/>
      <c r="B413" s="30" t="n"/>
      <c r="C413" s="30" t="n"/>
      <c r="D413" s="30" t="n"/>
      <c r="E413" s="30" t="n"/>
      <c r="F413" s="30" t="n"/>
      <c r="G413" s="89" t="n"/>
      <c r="H413" s="30" t="n"/>
      <c r="I413" s="30" t="n"/>
      <c r="J413" s="30" t="n"/>
      <c r="K413" s="30" t="n"/>
      <c r="L413" s="30" t="n"/>
      <c r="M413" s="30" t="n"/>
      <c r="N413" s="30" t="n"/>
      <c r="O413" s="30" t="n"/>
      <c r="P413" s="30" t="n"/>
      <c r="Q413" s="30" t="n"/>
      <c r="R413" s="30" t="n"/>
    </row>
    <row r="414">
      <c r="A414" s="30" t="n"/>
      <c r="B414" s="30" t="n"/>
      <c r="C414" s="30" t="n"/>
      <c r="D414" s="30" t="n"/>
      <c r="E414" s="30" t="n"/>
      <c r="F414" s="30" t="n"/>
      <c r="G414" s="89" t="n"/>
      <c r="H414" s="30" t="n"/>
      <c r="I414" s="30" t="n"/>
      <c r="J414" s="30" t="n"/>
      <c r="K414" s="30" t="n"/>
      <c r="L414" s="30" t="n"/>
      <c r="M414" s="30" t="n"/>
      <c r="N414" s="30" t="n"/>
      <c r="O414" s="30" t="n"/>
      <c r="P414" s="30" t="n"/>
      <c r="Q414" s="30" t="n"/>
      <c r="R414" s="30" t="n"/>
    </row>
    <row r="415">
      <c r="A415" s="30" t="n"/>
      <c r="B415" s="30" t="n"/>
      <c r="C415" s="30" t="n"/>
      <c r="D415" s="30" t="n"/>
      <c r="E415" s="30" t="n"/>
      <c r="F415" s="30" t="n"/>
      <c r="G415" s="89" t="n"/>
      <c r="H415" s="30" t="n"/>
      <c r="I415" s="30" t="n"/>
      <c r="J415" s="30" t="n"/>
      <c r="K415" s="30" t="n"/>
      <c r="L415" s="30" t="n"/>
      <c r="M415" s="30" t="n"/>
      <c r="N415" s="30" t="n"/>
      <c r="O415" s="30" t="n"/>
      <c r="P415" s="30" t="n"/>
      <c r="Q415" s="30" t="n"/>
      <c r="R415" s="30" t="n"/>
    </row>
    <row r="416">
      <c r="A416" s="30" t="n"/>
      <c r="B416" s="30" t="n"/>
      <c r="C416" s="30" t="n"/>
      <c r="D416" s="30" t="n"/>
      <c r="E416" s="30" t="n"/>
      <c r="F416" s="30" t="n"/>
      <c r="G416" s="89" t="n"/>
      <c r="H416" s="30" t="n"/>
      <c r="I416" s="30" t="n"/>
      <c r="J416" s="30" t="n"/>
      <c r="K416" s="30" t="n"/>
      <c r="L416" s="30" t="n"/>
      <c r="M416" s="30" t="n"/>
      <c r="N416" s="30" t="n"/>
      <c r="O416" s="30" t="n"/>
      <c r="P416" s="30" t="n"/>
      <c r="Q416" s="30" t="n"/>
      <c r="R416" s="30" t="n"/>
    </row>
    <row r="417">
      <c r="A417" s="30" t="n"/>
      <c r="B417" s="30" t="n"/>
      <c r="C417" s="30" t="n"/>
      <c r="D417" s="30" t="n"/>
      <c r="E417" s="30" t="n"/>
      <c r="F417" s="30" t="n"/>
      <c r="G417" s="89" t="n"/>
      <c r="H417" s="30" t="n"/>
      <c r="I417" s="30" t="n"/>
      <c r="J417" s="30" t="n"/>
      <c r="K417" s="30" t="n"/>
      <c r="L417" s="30" t="n"/>
      <c r="M417" s="30" t="n"/>
      <c r="N417" s="30" t="n"/>
      <c r="O417" s="30" t="n"/>
      <c r="P417" s="30" t="n"/>
      <c r="Q417" s="30" t="n"/>
      <c r="R417" s="30" t="n"/>
    </row>
    <row r="418">
      <c r="A418" s="30" t="n"/>
      <c r="B418" s="30" t="n"/>
      <c r="C418" s="30" t="n"/>
      <c r="D418" s="30" t="n"/>
      <c r="E418" s="30" t="n"/>
      <c r="F418" s="30" t="n"/>
      <c r="G418" s="89" t="n"/>
      <c r="H418" s="30" t="n"/>
      <c r="I418" s="30" t="n"/>
      <c r="J418" s="30" t="n"/>
      <c r="K418" s="30" t="n"/>
      <c r="L418" s="30" t="n"/>
      <c r="M418" s="30" t="n"/>
      <c r="N418" s="30" t="n"/>
      <c r="O418" s="30" t="n"/>
      <c r="P418" s="30" t="n"/>
      <c r="Q418" s="30" t="n"/>
      <c r="R418" s="30" t="n"/>
    </row>
    <row r="419">
      <c r="A419" s="30" t="n"/>
      <c r="B419" s="30" t="n"/>
      <c r="C419" s="30" t="n"/>
      <c r="D419" s="30" t="n"/>
      <c r="E419" s="30" t="n"/>
      <c r="F419" s="30" t="n"/>
      <c r="G419" s="89" t="n"/>
      <c r="H419" s="30" t="n"/>
      <c r="I419" s="30" t="n"/>
      <c r="J419" s="30" t="n"/>
      <c r="K419" s="30" t="n"/>
      <c r="L419" s="30" t="n"/>
      <c r="M419" s="30" t="n"/>
      <c r="N419" s="30" t="n"/>
      <c r="O419" s="30" t="n"/>
      <c r="P419" s="30" t="n"/>
      <c r="Q419" s="30" t="n"/>
      <c r="R419" s="30" t="n"/>
    </row>
    <row r="420">
      <c r="A420" s="30" t="n"/>
      <c r="B420" s="30" t="n"/>
      <c r="C420" s="30" t="n"/>
      <c r="D420" s="30" t="n"/>
      <c r="E420" s="30" t="n"/>
      <c r="F420" s="30" t="n"/>
      <c r="G420" s="89" t="n"/>
      <c r="H420" s="30" t="n"/>
      <c r="I420" s="30" t="n"/>
      <c r="J420" s="30" t="n"/>
      <c r="K420" s="30" t="n"/>
      <c r="L420" s="30" t="n"/>
      <c r="M420" s="30" t="n"/>
      <c r="N420" s="30" t="n"/>
      <c r="O420" s="30" t="n"/>
      <c r="P420" s="30" t="n"/>
      <c r="Q420" s="30" t="n"/>
      <c r="R420" s="30" t="n"/>
    </row>
    <row r="421">
      <c r="A421" s="30" t="n"/>
      <c r="B421" s="30" t="n"/>
      <c r="C421" s="30" t="n"/>
      <c r="D421" s="30" t="n"/>
      <c r="E421" s="30" t="n"/>
      <c r="F421" s="30" t="n"/>
      <c r="G421" s="89" t="n"/>
      <c r="H421" s="30" t="n"/>
      <c r="I421" s="30" t="n"/>
      <c r="J421" s="30" t="n"/>
      <c r="K421" s="30" t="n"/>
      <c r="L421" s="30" t="n"/>
      <c r="M421" s="30" t="n"/>
      <c r="N421" s="30" t="n"/>
      <c r="O421" s="30" t="n"/>
      <c r="P421" s="30" t="n"/>
      <c r="Q421" s="30" t="n"/>
      <c r="R421" s="30" t="n"/>
    </row>
    <row r="422">
      <c r="A422" s="30" t="n"/>
      <c r="B422" s="30" t="n"/>
      <c r="C422" s="30" t="n"/>
      <c r="D422" s="30" t="n"/>
      <c r="E422" s="30" t="n"/>
      <c r="F422" s="30" t="n"/>
      <c r="G422" s="89" t="n"/>
      <c r="H422" s="30" t="n"/>
      <c r="I422" s="30" t="n"/>
      <c r="J422" s="30" t="n"/>
      <c r="K422" s="30" t="n"/>
      <c r="L422" s="30" t="n"/>
      <c r="M422" s="30" t="n"/>
      <c r="N422" s="30" t="n"/>
      <c r="O422" s="30" t="n"/>
      <c r="P422" s="30" t="n"/>
      <c r="Q422" s="30" t="n"/>
      <c r="R422" s="30" t="n"/>
    </row>
    <row r="423">
      <c r="A423" s="30" t="n"/>
      <c r="B423" s="30" t="n"/>
      <c r="C423" s="30" t="n"/>
      <c r="D423" s="30" t="n"/>
      <c r="E423" s="30" t="n"/>
      <c r="F423" s="30" t="n"/>
      <c r="G423" s="89" t="n"/>
      <c r="H423" s="30" t="n"/>
      <c r="I423" s="30" t="n"/>
      <c r="J423" s="30" t="n"/>
      <c r="K423" s="30" t="n"/>
      <c r="L423" s="30" t="n"/>
      <c r="M423" s="30" t="n"/>
      <c r="N423" s="30" t="n"/>
      <c r="O423" s="30" t="n"/>
      <c r="P423" s="30" t="n"/>
      <c r="Q423" s="30" t="n"/>
      <c r="R423" s="30" t="n"/>
    </row>
    <row r="424">
      <c r="A424" s="30" t="n"/>
      <c r="B424" s="30" t="n"/>
      <c r="C424" s="30" t="n"/>
      <c r="D424" s="30" t="n"/>
      <c r="E424" s="30" t="n"/>
      <c r="F424" s="30" t="n"/>
      <c r="G424" s="89" t="n"/>
      <c r="H424" s="30" t="n"/>
      <c r="I424" s="30" t="n"/>
      <c r="J424" s="30" t="n"/>
      <c r="K424" s="30" t="n"/>
      <c r="L424" s="30" t="n"/>
      <c r="M424" s="30" t="n"/>
      <c r="N424" s="30" t="n"/>
      <c r="O424" s="30" t="n"/>
      <c r="P424" s="30" t="n"/>
      <c r="Q424" s="30" t="n"/>
      <c r="R424" s="30" t="n"/>
    </row>
    <row r="425">
      <c r="A425" s="30" t="n"/>
      <c r="B425" s="30" t="n"/>
      <c r="C425" s="30" t="n"/>
      <c r="D425" s="30" t="n"/>
      <c r="E425" s="30" t="n"/>
      <c r="F425" s="30" t="n"/>
      <c r="G425" s="89" t="n"/>
      <c r="H425" s="30" t="n"/>
      <c r="I425" s="30" t="n"/>
      <c r="J425" s="30" t="n"/>
      <c r="K425" s="30" t="n"/>
      <c r="L425" s="30" t="n"/>
      <c r="M425" s="30" t="n"/>
      <c r="N425" s="30" t="n"/>
      <c r="O425" s="30" t="n"/>
      <c r="P425" s="30" t="n"/>
      <c r="Q425" s="30" t="n"/>
      <c r="R425" s="30" t="n"/>
    </row>
    <row r="426">
      <c r="A426" s="30" t="n"/>
      <c r="B426" s="30" t="n"/>
      <c r="C426" s="30" t="n"/>
      <c r="D426" s="30" t="n"/>
      <c r="E426" s="30" t="n"/>
      <c r="F426" s="30" t="n"/>
      <c r="G426" s="89" t="n"/>
      <c r="H426" s="30" t="n"/>
      <c r="I426" s="30" t="n"/>
      <c r="J426" s="30" t="n"/>
      <c r="K426" s="30" t="n"/>
      <c r="L426" s="30" t="n"/>
      <c r="M426" s="30" t="n"/>
      <c r="N426" s="30" t="n"/>
      <c r="O426" s="30" t="n"/>
      <c r="P426" s="30" t="n"/>
      <c r="Q426" s="30" t="n"/>
      <c r="R426" s="30" t="n"/>
    </row>
    <row r="427">
      <c r="A427" s="30" t="n"/>
      <c r="B427" s="30" t="n"/>
      <c r="C427" s="30" t="n"/>
      <c r="D427" s="30" t="n"/>
      <c r="E427" s="30" t="n"/>
      <c r="F427" s="30" t="n"/>
      <c r="G427" s="89" t="n"/>
      <c r="H427" s="30" t="n"/>
      <c r="I427" s="30" t="n"/>
      <c r="J427" s="30" t="n"/>
      <c r="K427" s="30" t="n"/>
      <c r="L427" s="30" t="n"/>
      <c r="M427" s="30" t="n"/>
      <c r="N427" s="30" t="n"/>
      <c r="O427" s="30" t="n"/>
      <c r="P427" s="30" t="n"/>
      <c r="Q427" s="30" t="n"/>
      <c r="R427" s="30" t="n"/>
    </row>
    <row r="428">
      <c r="A428" s="30" t="n"/>
      <c r="B428" s="30" t="n"/>
      <c r="C428" s="30" t="n"/>
      <c r="D428" s="30" t="n"/>
      <c r="E428" s="30" t="n"/>
      <c r="F428" s="30" t="n"/>
      <c r="G428" s="89" t="n"/>
      <c r="H428" s="30" t="n"/>
      <c r="I428" s="30" t="n"/>
      <c r="J428" s="30" t="n"/>
      <c r="K428" s="30" t="n"/>
      <c r="L428" s="30" t="n"/>
      <c r="M428" s="30" t="n"/>
      <c r="N428" s="30" t="n"/>
      <c r="O428" s="30" t="n"/>
      <c r="P428" s="30" t="n"/>
      <c r="Q428" s="30" t="n"/>
      <c r="R428" s="30" t="n"/>
    </row>
    <row r="429">
      <c r="A429" s="30" t="n"/>
      <c r="B429" s="30" t="n"/>
      <c r="C429" s="30" t="n"/>
      <c r="D429" s="30" t="n"/>
      <c r="E429" s="30" t="n"/>
      <c r="F429" s="30" t="n"/>
      <c r="G429" s="89" t="n"/>
      <c r="H429" s="30" t="n"/>
      <c r="I429" s="30" t="n"/>
      <c r="J429" s="30" t="n"/>
      <c r="K429" s="30" t="n"/>
      <c r="L429" s="30" t="n"/>
      <c r="M429" s="30" t="n"/>
      <c r="N429" s="30" t="n"/>
      <c r="O429" s="30" t="n"/>
      <c r="P429" s="30" t="n"/>
      <c r="Q429" s="30" t="n"/>
      <c r="R429" s="30" t="n"/>
    </row>
    <row r="430">
      <c r="A430" s="30" t="n"/>
      <c r="B430" s="30" t="n"/>
      <c r="C430" s="30" t="n"/>
      <c r="D430" s="30" t="n"/>
      <c r="E430" s="30" t="n"/>
      <c r="F430" s="30" t="n"/>
      <c r="G430" s="89" t="n"/>
      <c r="H430" s="30" t="n"/>
      <c r="I430" s="30" t="n"/>
      <c r="J430" s="30" t="n"/>
      <c r="K430" s="30" t="n"/>
      <c r="L430" s="30" t="n"/>
      <c r="M430" s="30" t="n"/>
      <c r="N430" s="30" t="n"/>
      <c r="O430" s="30" t="n"/>
      <c r="P430" s="30" t="n"/>
      <c r="Q430" s="30" t="n"/>
      <c r="R430" s="30" t="n"/>
    </row>
    <row r="431">
      <c r="A431" s="30" t="n"/>
      <c r="B431" s="30" t="n"/>
      <c r="C431" s="30" t="n"/>
      <c r="D431" s="30" t="n"/>
      <c r="E431" s="30" t="n"/>
      <c r="F431" s="30" t="n"/>
      <c r="G431" s="89" t="n"/>
      <c r="H431" s="30" t="n"/>
      <c r="I431" s="30" t="n"/>
      <c r="J431" s="30" t="n"/>
      <c r="K431" s="30" t="n"/>
      <c r="L431" s="30" t="n"/>
      <c r="M431" s="30" t="n"/>
      <c r="N431" s="30" t="n"/>
      <c r="O431" s="30" t="n"/>
      <c r="P431" s="30" t="n"/>
      <c r="Q431" s="30" t="n"/>
      <c r="R431" s="30" t="n"/>
    </row>
    <row r="432">
      <c r="A432" s="30" t="n"/>
      <c r="B432" s="30" t="n"/>
      <c r="C432" s="30" t="n"/>
      <c r="D432" s="30" t="n"/>
      <c r="E432" s="30" t="n"/>
      <c r="F432" s="30" t="n"/>
      <c r="G432" s="89" t="n"/>
      <c r="H432" s="30" t="n"/>
      <c r="I432" s="30" t="n"/>
      <c r="J432" s="30" t="n"/>
      <c r="K432" s="30" t="n"/>
      <c r="L432" s="30" t="n"/>
      <c r="M432" s="30" t="n"/>
      <c r="N432" s="30" t="n"/>
      <c r="O432" s="30" t="n"/>
      <c r="P432" s="30" t="n"/>
      <c r="Q432" s="30" t="n"/>
      <c r="R432" s="30" t="n"/>
    </row>
    <row r="433">
      <c r="A433" s="30" t="n"/>
      <c r="B433" s="30" t="n"/>
      <c r="C433" s="30" t="n"/>
      <c r="D433" s="30" t="n"/>
      <c r="E433" s="30" t="n"/>
      <c r="F433" s="30" t="n"/>
      <c r="G433" s="89" t="n"/>
      <c r="H433" s="30" t="n"/>
      <c r="I433" s="30" t="n"/>
      <c r="J433" s="30" t="n"/>
      <c r="K433" s="30" t="n"/>
      <c r="L433" s="30" t="n"/>
      <c r="M433" s="30" t="n"/>
      <c r="N433" s="30" t="n"/>
      <c r="O433" s="30" t="n"/>
      <c r="P433" s="30" t="n"/>
      <c r="Q433" s="30" t="n"/>
      <c r="R433" s="30" t="n"/>
    </row>
    <row r="434">
      <c r="A434" s="30" t="n"/>
      <c r="B434" s="30" t="n"/>
      <c r="C434" s="30" t="n"/>
      <c r="D434" s="30" t="n"/>
      <c r="E434" s="30" t="n"/>
      <c r="F434" s="30" t="n"/>
      <c r="G434" s="89" t="n"/>
      <c r="H434" s="30" t="n"/>
      <c r="I434" s="30" t="n"/>
      <c r="J434" s="30" t="n"/>
      <c r="K434" s="30" t="n"/>
      <c r="L434" s="30" t="n"/>
      <c r="M434" s="30" t="n"/>
      <c r="N434" s="30" t="n"/>
      <c r="O434" s="30" t="n"/>
      <c r="P434" s="30" t="n"/>
      <c r="Q434" s="30" t="n"/>
      <c r="R434" s="30" t="n"/>
    </row>
    <row r="435">
      <c r="A435" s="30" t="n"/>
      <c r="B435" s="30" t="n"/>
      <c r="C435" s="30" t="n"/>
      <c r="D435" s="30" t="n"/>
      <c r="E435" s="30" t="n"/>
      <c r="F435" s="30" t="n"/>
      <c r="G435" s="89" t="n"/>
      <c r="H435" s="30" t="n"/>
      <c r="I435" s="30" t="n"/>
      <c r="J435" s="30" t="n"/>
      <c r="K435" s="30" t="n"/>
      <c r="L435" s="30" t="n"/>
      <c r="M435" s="30" t="n"/>
      <c r="N435" s="30" t="n"/>
      <c r="O435" s="30" t="n"/>
      <c r="P435" s="30" t="n"/>
      <c r="Q435" s="30" t="n"/>
      <c r="R435" s="30" t="n"/>
    </row>
    <row r="436">
      <c r="A436" s="30" t="n"/>
      <c r="B436" s="30" t="n"/>
      <c r="C436" s="30" t="n"/>
      <c r="D436" s="30" t="n"/>
      <c r="E436" s="30" t="n"/>
      <c r="F436" s="30" t="n"/>
      <c r="G436" s="89" t="n"/>
      <c r="H436" s="30" t="n"/>
      <c r="I436" s="30" t="n"/>
      <c r="J436" s="30" t="n"/>
      <c r="K436" s="30" t="n"/>
      <c r="L436" s="30" t="n"/>
      <c r="M436" s="30" t="n"/>
      <c r="N436" s="30" t="n"/>
      <c r="O436" s="30" t="n"/>
      <c r="P436" s="30" t="n"/>
      <c r="Q436" s="30" t="n"/>
      <c r="R436" s="30" t="n"/>
    </row>
    <row r="437">
      <c r="A437" s="30" t="n"/>
      <c r="B437" s="30" t="n"/>
      <c r="C437" s="30" t="n"/>
      <c r="D437" s="30" t="n"/>
      <c r="E437" s="30" t="n"/>
      <c r="F437" s="30" t="n"/>
      <c r="G437" s="89" t="n"/>
      <c r="H437" s="30" t="n"/>
      <c r="I437" s="30" t="n"/>
      <c r="J437" s="30" t="n"/>
      <c r="K437" s="30" t="n"/>
      <c r="L437" s="30" t="n"/>
      <c r="M437" s="30" t="n"/>
      <c r="N437" s="30" t="n"/>
      <c r="O437" s="30" t="n"/>
      <c r="P437" s="30" t="n"/>
      <c r="Q437" s="30" t="n"/>
      <c r="R437" s="30" t="n"/>
    </row>
    <row r="438">
      <c r="A438" s="30" t="n"/>
      <c r="B438" s="30" t="n"/>
      <c r="C438" s="30" t="n"/>
      <c r="D438" s="30" t="n"/>
      <c r="E438" s="30" t="n"/>
      <c r="F438" s="30" t="n"/>
      <c r="G438" s="89" t="n"/>
      <c r="H438" s="30" t="n"/>
      <c r="I438" s="30" t="n"/>
      <c r="J438" s="30" t="n"/>
      <c r="K438" s="30" t="n"/>
      <c r="L438" s="30" t="n"/>
      <c r="M438" s="30" t="n"/>
      <c r="N438" s="30" t="n"/>
      <c r="O438" s="30" t="n"/>
      <c r="P438" s="30" t="n"/>
      <c r="Q438" s="30" t="n"/>
      <c r="R438" s="30" t="n"/>
    </row>
    <row r="439">
      <c r="A439" s="30" t="n"/>
      <c r="B439" s="30" t="n"/>
      <c r="C439" s="30" t="n"/>
      <c r="D439" s="30" t="n"/>
      <c r="E439" s="30" t="n"/>
      <c r="F439" s="30" t="n"/>
      <c r="G439" s="89" t="n"/>
      <c r="H439" s="30" t="n"/>
      <c r="I439" s="30" t="n"/>
      <c r="J439" s="30" t="n"/>
      <c r="K439" s="30" t="n"/>
      <c r="L439" s="30" t="n"/>
      <c r="M439" s="30" t="n"/>
      <c r="N439" s="30" t="n"/>
      <c r="O439" s="30" t="n"/>
      <c r="P439" s="30" t="n"/>
      <c r="Q439" s="30" t="n"/>
      <c r="R439" s="30" t="n"/>
    </row>
    <row r="440">
      <c r="A440" s="30" t="n"/>
      <c r="B440" s="30" t="n"/>
      <c r="C440" s="30" t="n"/>
      <c r="D440" s="30" t="n"/>
      <c r="E440" s="30" t="n"/>
      <c r="F440" s="30" t="n"/>
      <c r="G440" s="89" t="n"/>
      <c r="H440" s="30" t="n"/>
      <c r="I440" s="30" t="n"/>
      <c r="J440" s="30" t="n"/>
      <c r="K440" s="30" t="n"/>
      <c r="L440" s="30" t="n"/>
      <c r="M440" s="30" t="n"/>
      <c r="N440" s="30" t="n"/>
      <c r="O440" s="30" t="n"/>
      <c r="P440" s="30" t="n"/>
      <c r="Q440" s="30" t="n"/>
      <c r="R440" s="30" t="n"/>
    </row>
    <row r="441">
      <c r="A441" s="30" t="n"/>
      <c r="B441" s="30" t="n"/>
      <c r="C441" s="30" t="n"/>
      <c r="D441" s="30" t="n"/>
      <c r="E441" s="30" t="n"/>
      <c r="F441" s="30" t="n"/>
      <c r="G441" s="89" t="n"/>
      <c r="H441" s="30" t="n"/>
      <c r="I441" s="30" t="n"/>
      <c r="J441" s="30" t="n"/>
      <c r="K441" s="30" t="n"/>
      <c r="L441" s="30" t="n"/>
      <c r="M441" s="30" t="n"/>
      <c r="N441" s="30" t="n"/>
      <c r="O441" s="30" t="n"/>
      <c r="P441" s="30" t="n"/>
      <c r="Q441" s="30" t="n"/>
      <c r="R441" s="30" t="n"/>
    </row>
    <row r="442">
      <c r="A442" s="30" t="n"/>
      <c r="B442" s="30" t="n"/>
      <c r="C442" s="30" t="n"/>
      <c r="D442" s="30" t="n"/>
      <c r="E442" s="30" t="n"/>
      <c r="F442" s="30" t="n"/>
      <c r="G442" s="89" t="n"/>
      <c r="H442" s="30" t="n"/>
      <c r="I442" s="30" t="n"/>
      <c r="J442" s="30" t="n"/>
      <c r="K442" s="30" t="n"/>
      <c r="L442" s="30" t="n"/>
      <c r="M442" s="30" t="n"/>
      <c r="N442" s="30" t="n"/>
      <c r="O442" s="30" t="n"/>
      <c r="P442" s="30" t="n"/>
      <c r="Q442" s="30" t="n"/>
      <c r="R442" s="30" t="n"/>
    </row>
    <row r="443">
      <c r="A443" s="30" t="n"/>
      <c r="B443" s="30" t="n"/>
      <c r="C443" s="30" t="n"/>
      <c r="D443" s="30" t="n"/>
      <c r="E443" s="30" t="n"/>
      <c r="F443" s="30" t="n"/>
      <c r="G443" s="89" t="n"/>
      <c r="H443" s="30" t="n"/>
      <c r="I443" s="30" t="n"/>
      <c r="J443" s="30" t="n"/>
      <c r="K443" s="30" t="n"/>
      <c r="L443" s="30" t="n"/>
      <c r="M443" s="30" t="n"/>
      <c r="N443" s="30" t="n"/>
      <c r="O443" s="30" t="n"/>
      <c r="P443" s="30" t="n"/>
      <c r="Q443" s="30" t="n"/>
      <c r="R443" s="30" t="n"/>
    </row>
    <row r="444">
      <c r="A444" s="30" t="n"/>
      <c r="B444" s="30" t="n"/>
      <c r="C444" s="30" t="n"/>
      <c r="D444" s="30" t="n"/>
      <c r="E444" s="30" t="n"/>
      <c r="F444" s="30" t="n"/>
      <c r="G444" s="89" t="n"/>
      <c r="H444" s="30" t="n"/>
      <c r="I444" s="30" t="n"/>
      <c r="J444" s="30" t="n"/>
      <c r="K444" s="30" t="n"/>
      <c r="L444" s="30" t="n"/>
      <c r="M444" s="30" t="n"/>
      <c r="N444" s="30" t="n"/>
      <c r="O444" s="30" t="n"/>
      <c r="P444" s="30" t="n"/>
      <c r="Q444" s="30" t="n"/>
      <c r="R444" s="30" t="n"/>
    </row>
    <row r="445">
      <c r="A445" s="30" t="n"/>
      <c r="B445" s="30" t="n"/>
      <c r="C445" s="30" t="n"/>
      <c r="D445" s="30" t="n"/>
      <c r="E445" s="30" t="n"/>
      <c r="F445" s="30" t="n"/>
      <c r="G445" s="89" t="n"/>
      <c r="H445" s="30" t="n"/>
      <c r="I445" s="30" t="n"/>
      <c r="J445" s="30" t="n"/>
      <c r="K445" s="30" t="n"/>
      <c r="L445" s="30" t="n"/>
      <c r="M445" s="30" t="n"/>
      <c r="N445" s="30" t="n"/>
      <c r="O445" s="30" t="n"/>
      <c r="P445" s="30" t="n"/>
      <c r="Q445" s="30" t="n"/>
      <c r="R445" s="30" t="n"/>
    </row>
    <row r="446">
      <c r="A446" s="30" t="n"/>
      <c r="B446" s="30" t="n"/>
      <c r="C446" s="30" t="n"/>
      <c r="D446" s="30" t="n"/>
      <c r="E446" s="30" t="n"/>
      <c r="F446" s="30" t="n"/>
      <c r="G446" s="89" t="n"/>
      <c r="H446" s="30" t="n"/>
      <c r="I446" s="30" t="n"/>
      <c r="J446" s="30" t="n"/>
      <c r="K446" s="30" t="n"/>
      <c r="L446" s="30" t="n"/>
      <c r="M446" s="30" t="n"/>
      <c r="N446" s="30" t="n"/>
      <c r="O446" s="30" t="n"/>
      <c r="P446" s="30" t="n"/>
      <c r="Q446" s="30" t="n"/>
      <c r="R446" s="30" t="n"/>
    </row>
    <row r="447">
      <c r="A447" s="30" t="n"/>
      <c r="B447" s="30" t="n"/>
      <c r="C447" s="30" t="n"/>
      <c r="D447" s="30" t="n"/>
      <c r="E447" s="30" t="n"/>
      <c r="F447" s="30" t="n"/>
      <c r="G447" s="89" t="n"/>
      <c r="H447" s="30" t="n"/>
      <c r="I447" s="30" t="n"/>
      <c r="J447" s="30" t="n"/>
      <c r="K447" s="30" t="n"/>
      <c r="L447" s="30" t="n"/>
      <c r="M447" s="30" t="n"/>
      <c r="N447" s="30" t="n"/>
      <c r="O447" s="30" t="n"/>
      <c r="P447" s="30" t="n"/>
      <c r="Q447" s="30" t="n"/>
      <c r="R447" s="30" t="n"/>
    </row>
    <row r="448">
      <c r="A448" s="30" t="n"/>
      <c r="B448" s="30" t="n"/>
      <c r="C448" s="30" t="n"/>
      <c r="D448" s="30" t="n"/>
      <c r="E448" s="30" t="n"/>
      <c r="F448" s="30" t="n"/>
      <c r="G448" s="89" t="n"/>
      <c r="H448" s="30" t="n"/>
      <c r="I448" s="30" t="n"/>
      <c r="J448" s="30" t="n"/>
      <c r="K448" s="30" t="n"/>
      <c r="L448" s="30" t="n"/>
      <c r="M448" s="30" t="n"/>
      <c r="N448" s="30" t="n"/>
      <c r="O448" s="30" t="n"/>
      <c r="P448" s="30" t="n"/>
      <c r="Q448" s="30" t="n"/>
      <c r="R448" s="30" t="n"/>
    </row>
    <row r="449">
      <c r="A449" s="30" t="n"/>
      <c r="B449" s="30" t="n"/>
      <c r="C449" s="30" t="n"/>
      <c r="D449" s="30" t="n"/>
      <c r="E449" s="30" t="n"/>
      <c r="F449" s="30" t="n"/>
      <c r="G449" s="89" t="n"/>
      <c r="H449" s="30" t="n"/>
      <c r="I449" s="30" t="n"/>
      <c r="J449" s="30" t="n"/>
      <c r="K449" s="30" t="n"/>
      <c r="L449" s="30" t="n"/>
      <c r="M449" s="30" t="n"/>
      <c r="N449" s="30" t="n"/>
      <c r="O449" s="30" t="n"/>
      <c r="P449" s="30" t="n"/>
      <c r="Q449" s="30" t="n"/>
      <c r="R449" s="30" t="n"/>
    </row>
    <row r="450">
      <c r="A450" s="30" t="n"/>
      <c r="B450" s="30" t="n"/>
      <c r="C450" s="30" t="n"/>
      <c r="D450" s="30" t="n"/>
      <c r="E450" s="30" t="n"/>
      <c r="F450" s="30" t="n"/>
      <c r="G450" s="89" t="n"/>
      <c r="H450" s="30" t="n"/>
      <c r="I450" s="30" t="n"/>
      <c r="J450" s="30" t="n"/>
      <c r="K450" s="30" t="n"/>
      <c r="L450" s="30" t="n"/>
      <c r="M450" s="30" t="n"/>
      <c r="N450" s="30" t="n"/>
      <c r="O450" s="30" t="n"/>
      <c r="P450" s="30" t="n"/>
      <c r="Q450" s="30" t="n"/>
      <c r="R450" s="30" t="n"/>
    </row>
    <row r="451">
      <c r="A451" s="30" t="n"/>
      <c r="B451" s="30" t="n"/>
      <c r="C451" s="30" t="n"/>
      <c r="D451" s="30" t="n"/>
      <c r="E451" s="30" t="n"/>
      <c r="F451" s="30" t="n"/>
      <c r="G451" s="89" t="n"/>
      <c r="H451" s="30" t="n"/>
      <c r="I451" s="30" t="n"/>
      <c r="J451" s="30" t="n"/>
      <c r="K451" s="30" t="n"/>
      <c r="L451" s="30" t="n"/>
      <c r="M451" s="30" t="n"/>
      <c r="N451" s="30" t="n"/>
      <c r="O451" s="30" t="n"/>
      <c r="P451" s="30" t="n"/>
      <c r="Q451" s="30" t="n"/>
      <c r="R451" s="30" t="n"/>
    </row>
    <row r="452">
      <c r="A452" s="30" t="n"/>
      <c r="B452" s="30" t="n"/>
      <c r="C452" s="30" t="n"/>
      <c r="D452" s="30" t="n"/>
      <c r="E452" s="30" t="n"/>
      <c r="F452" s="30" t="n"/>
      <c r="G452" s="89" t="n"/>
      <c r="H452" s="30" t="n"/>
      <c r="I452" s="30" t="n"/>
      <c r="J452" s="30" t="n"/>
      <c r="K452" s="30" t="n"/>
      <c r="L452" s="30" t="n"/>
      <c r="M452" s="30" t="n"/>
      <c r="N452" s="30" t="n"/>
      <c r="O452" s="30" t="n"/>
      <c r="P452" s="30" t="n"/>
      <c r="Q452" s="30" t="n"/>
      <c r="R452" s="30" t="n"/>
    </row>
    <row r="453">
      <c r="A453" s="30" t="n"/>
      <c r="B453" s="30" t="n"/>
      <c r="C453" s="30" t="n"/>
      <c r="D453" s="30" t="n"/>
      <c r="E453" s="30" t="n"/>
      <c r="F453" s="30" t="n"/>
      <c r="G453" s="89" t="n"/>
      <c r="H453" s="30" t="n"/>
      <c r="I453" s="30" t="n"/>
      <c r="J453" s="30" t="n"/>
      <c r="K453" s="30" t="n"/>
      <c r="L453" s="30" t="n"/>
      <c r="M453" s="30" t="n"/>
      <c r="N453" s="30" t="n"/>
      <c r="O453" s="30" t="n"/>
      <c r="P453" s="30" t="n"/>
      <c r="Q453" s="30" t="n"/>
      <c r="R453" s="30" t="n"/>
    </row>
    <row r="454">
      <c r="A454" s="30" t="n"/>
      <c r="B454" s="30" t="n"/>
      <c r="C454" s="30" t="n"/>
      <c r="D454" s="30" t="n"/>
      <c r="E454" s="30" t="n"/>
      <c r="F454" s="30" t="n"/>
      <c r="G454" s="89" t="n"/>
      <c r="H454" s="30" t="n"/>
      <c r="I454" s="30" t="n"/>
      <c r="J454" s="30" t="n"/>
      <c r="K454" s="30" t="n"/>
      <c r="L454" s="30" t="n"/>
      <c r="M454" s="30" t="n"/>
      <c r="N454" s="30" t="n"/>
      <c r="O454" s="30" t="n"/>
      <c r="P454" s="30" t="n"/>
      <c r="Q454" s="30" t="n"/>
      <c r="R454" s="30" t="n"/>
    </row>
    <row r="455">
      <c r="A455" s="30" t="n"/>
      <c r="B455" s="30" t="n"/>
      <c r="C455" s="30" t="n"/>
      <c r="D455" s="30" t="n"/>
      <c r="E455" s="30" t="n"/>
      <c r="F455" s="30" t="n"/>
      <c r="G455" s="89" t="n"/>
      <c r="H455" s="30" t="n"/>
      <c r="I455" s="30" t="n"/>
      <c r="J455" s="30" t="n"/>
      <c r="K455" s="30" t="n"/>
      <c r="L455" s="30" t="n"/>
      <c r="M455" s="30" t="n"/>
      <c r="N455" s="30" t="n"/>
      <c r="O455" s="30" t="n"/>
      <c r="P455" s="30" t="n"/>
      <c r="Q455" s="30" t="n"/>
      <c r="R455" s="30" t="n"/>
    </row>
    <row r="456">
      <c r="A456" s="30" t="n"/>
      <c r="B456" s="30" t="n"/>
      <c r="C456" s="30" t="n"/>
      <c r="D456" s="30" t="n"/>
      <c r="E456" s="30" t="n"/>
      <c r="F456" s="30" t="n"/>
      <c r="G456" s="89" t="n"/>
      <c r="H456" s="30" t="n"/>
      <c r="I456" s="30" t="n"/>
      <c r="J456" s="30" t="n"/>
      <c r="K456" s="30" t="n"/>
      <c r="L456" s="30" t="n"/>
      <c r="M456" s="30" t="n"/>
      <c r="N456" s="30" t="n"/>
      <c r="O456" s="30" t="n"/>
      <c r="P456" s="30" t="n"/>
      <c r="Q456" s="30" t="n"/>
      <c r="R456" s="30" t="n"/>
    </row>
    <row r="457">
      <c r="A457" s="30" t="n"/>
      <c r="B457" s="30" t="n"/>
      <c r="C457" s="30" t="n"/>
      <c r="D457" s="30" t="n"/>
      <c r="E457" s="30" t="n"/>
      <c r="F457" s="30" t="n"/>
      <c r="G457" s="89" t="n"/>
      <c r="H457" s="30" t="n"/>
      <c r="I457" s="30" t="n"/>
      <c r="J457" s="30" t="n"/>
      <c r="K457" s="30" t="n"/>
      <c r="L457" s="30" t="n"/>
      <c r="M457" s="30" t="n"/>
      <c r="N457" s="30" t="n"/>
      <c r="O457" s="30" t="n"/>
      <c r="P457" s="30" t="n"/>
      <c r="Q457" s="30" t="n"/>
      <c r="R457" s="30" t="n"/>
    </row>
    <row r="458">
      <c r="A458" s="30" t="n"/>
      <c r="B458" s="30" t="n"/>
      <c r="C458" s="30" t="n"/>
      <c r="D458" s="30" t="n"/>
      <c r="E458" s="30" t="n"/>
      <c r="F458" s="30" t="n"/>
      <c r="G458" s="89" t="n"/>
      <c r="H458" s="30" t="n"/>
      <c r="I458" s="30" t="n"/>
      <c r="J458" s="30" t="n"/>
      <c r="K458" s="30" t="n"/>
      <c r="L458" s="30" t="n"/>
      <c r="M458" s="30" t="n"/>
      <c r="N458" s="30" t="n"/>
      <c r="O458" s="30" t="n"/>
      <c r="P458" s="30" t="n"/>
      <c r="Q458" s="30" t="n"/>
      <c r="R458" s="30" t="n"/>
    </row>
    <row r="459">
      <c r="A459" s="30" t="n"/>
      <c r="B459" s="30" t="n"/>
      <c r="C459" s="30" t="n"/>
      <c r="D459" s="30" t="n"/>
      <c r="E459" s="30" t="n"/>
      <c r="F459" s="30" t="n"/>
      <c r="G459" s="89" t="n"/>
      <c r="H459" s="30" t="n"/>
      <c r="I459" s="30" t="n"/>
      <c r="J459" s="30" t="n"/>
      <c r="K459" s="30" t="n"/>
      <c r="L459" s="30" t="n"/>
      <c r="M459" s="30" t="n"/>
      <c r="N459" s="30" t="n"/>
      <c r="O459" s="30" t="n"/>
      <c r="P459" s="30" t="n"/>
      <c r="Q459" s="30" t="n"/>
      <c r="R459" s="30" t="n"/>
    </row>
    <row r="460">
      <c r="A460" s="30" t="n"/>
      <c r="B460" s="30" t="n"/>
      <c r="C460" s="30" t="n"/>
      <c r="D460" s="30" t="n"/>
      <c r="E460" s="30" t="n"/>
      <c r="F460" s="30" t="n"/>
      <c r="G460" s="89" t="n"/>
      <c r="H460" s="30" t="n"/>
      <c r="I460" s="30" t="n"/>
      <c r="J460" s="30" t="n"/>
      <c r="K460" s="30" t="n"/>
      <c r="L460" s="30" t="n"/>
      <c r="M460" s="30" t="n"/>
      <c r="N460" s="30" t="n"/>
      <c r="O460" s="30" t="n"/>
      <c r="P460" s="30" t="n"/>
      <c r="Q460" s="30" t="n"/>
      <c r="R460" s="30" t="n"/>
    </row>
    <row r="461">
      <c r="A461" s="30" t="n"/>
      <c r="B461" s="30" t="n"/>
      <c r="C461" s="30" t="n"/>
      <c r="D461" s="30" t="n"/>
      <c r="E461" s="30" t="n"/>
      <c r="F461" s="30" t="n"/>
      <c r="G461" s="89" t="n"/>
      <c r="H461" s="30" t="n"/>
      <c r="I461" s="30" t="n"/>
      <c r="J461" s="30" t="n"/>
      <c r="K461" s="30" t="n"/>
      <c r="L461" s="30" t="n"/>
      <c r="M461" s="30" t="n"/>
      <c r="N461" s="30" t="n"/>
      <c r="O461" s="30" t="n"/>
      <c r="P461" s="30" t="n"/>
      <c r="Q461" s="30" t="n"/>
      <c r="R461" s="30" t="n"/>
    </row>
    <row r="462">
      <c r="A462" s="30" t="n"/>
      <c r="B462" s="30" t="n"/>
      <c r="C462" s="30" t="n"/>
      <c r="D462" s="30" t="n"/>
      <c r="E462" s="30" t="n"/>
      <c r="F462" s="30" t="n"/>
      <c r="G462" s="89" t="n"/>
      <c r="H462" s="30" t="n"/>
      <c r="I462" s="30" t="n"/>
      <c r="J462" s="30" t="n"/>
      <c r="K462" s="30" t="n"/>
      <c r="L462" s="30" t="n"/>
      <c r="M462" s="30" t="n"/>
      <c r="N462" s="30" t="n"/>
      <c r="O462" s="30" t="n"/>
      <c r="P462" s="30" t="n"/>
      <c r="Q462" s="30" t="n"/>
      <c r="R462" s="30" t="n"/>
    </row>
    <row r="463">
      <c r="A463" s="30" t="n"/>
      <c r="B463" s="30" t="n"/>
      <c r="C463" s="30" t="n"/>
      <c r="D463" s="30" t="n"/>
      <c r="E463" s="30" t="n"/>
      <c r="F463" s="30" t="n"/>
      <c r="G463" s="89" t="n"/>
      <c r="H463" s="30" t="n"/>
      <c r="I463" s="30" t="n"/>
      <c r="J463" s="30" t="n"/>
      <c r="K463" s="30" t="n"/>
      <c r="L463" s="30" t="n"/>
      <c r="M463" s="30" t="n"/>
      <c r="N463" s="30" t="n"/>
      <c r="O463" s="30" t="n"/>
      <c r="P463" s="30" t="n"/>
      <c r="Q463" s="30" t="n"/>
      <c r="R463" s="30" t="n"/>
    </row>
    <row r="464">
      <c r="A464" s="30" t="n"/>
      <c r="B464" s="30" t="n"/>
      <c r="C464" s="30" t="n"/>
      <c r="D464" s="30" t="n"/>
      <c r="E464" s="30" t="n"/>
      <c r="F464" s="30" t="n"/>
      <c r="G464" s="89" t="n"/>
      <c r="H464" s="30" t="n"/>
      <c r="I464" s="30" t="n"/>
      <c r="J464" s="30" t="n"/>
      <c r="K464" s="30" t="n"/>
      <c r="L464" s="30" t="n"/>
      <c r="M464" s="30" t="n"/>
      <c r="N464" s="30" t="n"/>
      <c r="O464" s="30" t="n"/>
      <c r="P464" s="30" t="n"/>
      <c r="Q464" s="30" t="n"/>
      <c r="R464" s="30" t="n"/>
    </row>
    <row r="465">
      <c r="A465" s="30" t="n"/>
      <c r="B465" s="30" t="n"/>
      <c r="C465" s="30" t="n"/>
      <c r="D465" s="30" t="n"/>
      <c r="E465" s="30" t="n"/>
      <c r="F465" s="30" t="n"/>
      <c r="G465" s="89" t="n"/>
      <c r="H465" s="30" t="n"/>
      <c r="I465" s="30" t="n"/>
      <c r="J465" s="30" t="n"/>
      <c r="K465" s="30" t="n"/>
      <c r="L465" s="30" t="n"/>
      <c r="M465" s="30" t="n"/>
      <c r="N465" s="30" t="n"/>
      <c r="O465" s="30" t="n"/>
      <c r="P465" s="30" t="n"/>
      <c r="Q465" s="30" t="n"/>
      <c r="R465" s="30" t="n"/>
    </row>
    <row r="466">
      <c r="A466" s="30" t="n"/>
      <c r="B466" s="30" t="n"/>
      <c r="C466" s="30" t="n"/>
      <c r="D466" s="30" t="n"/>
      <c r="E466" s="30" t="n"/>
      <c r="F466" s="30" t="n"/>
      <c r="G466" s="89" t="n"/>
      <c r="H466" s="30" t="n"/>
      <c r="I466" s="30" t="n"/>
      <c r="J466" s="30" t="n"/>
      <c r="K466" s="30" t="n"/>
      <c r="L466" s="30" t="n"/>
      <c r="M466" s="30" t="n"/>
      <c r="N466" s="30" t="n"/>
      <c r="O466" s="30" t="n"/>
      <c r="P466" s="30" t="n"/>
      <c r="Q466" s="30" t="n"/>
      <c r="R466" s="30" t="n"/>
    </row>
    <row r="467">
      <c r="A467" s="30" t="n"/>
      <c r="B467" s="30" t="n"/>
      <c r="C467" s="30" t="n"/>
      <c r="D467" s="30" t="n"/>
      <c r="E467" s="30" t="n"/>
      <c r="F467" s="30" t="n"/>
      <c r="G467" s="89" t="n"/>
      <c r="H467" s="30" t="n"/>
      <c r="I467" s="30" t="n"/>
      <c r="J467" s="30" t="n"/>
      <c r="K467" s="30" t="n"/>
      <c r="L467" s="30" t="n"/>
      <c r="M467" s="30" t="n"/>
      <c r="N467" s="30" t="n"/>
      <c r="O467" s="30" t="n"/>
      <c r="P467" s="30" t="n"/>
      <c r="Q467" s="30" t="n"/>
      <c r="R467" s="30" t="n"/>
    </row>
    <row r="468">
      <c r="A468" s="30" t="n"/>
      <c r="B468" s="30" t="n"/>
      <c r="C468" s="30" t="n"/>
      <c r="D468" s="30" t="n"/>
      <c r="E468" s="30" t="n"/>
      <c r="F468" s="30" t="n"/>
      <c r="G468" s="89" t="n"/>
      <c r="H468" s="30" t="n"/>
      <c r="I468" s="30" t="n"/>
      <c r="J468" s="30" t="n"/>
      <c r="K468" s="30" t="n"/>
      <c r="L468" s="30" t="n"/>
      <c r="M468" s="30" t="n"/>
      <c r="N468" s="30" t="n"/>
      <c r="O468" s="30" t="n"/>
      <c r="P468" s="30" t="n"/>
      <c r="Q468" s="30" t="n"/>
      <c r="R468" s="30" t="n"/>
    </row>
    <row r="469">
      <c r="A469" s="30" t="n"/>
      <c r="B469" s="30" t="n"/>
      <c r="C469" s="30" t="n"/>
      <c r="D469" s="30" t="n"/>
      <c r="E469" s="30" t="n"/>
      <c r="F469" s="30" t="n"/>
      <c r="G469" s="89" t="n"/>
      <c r="H469" s="30" t="n"/>
      <c r="I469" s="30" t="n"/>
      <c r="J469" s="30" t="n"/>
      <c r="K469" s="30" t="n"/>
      <c r="L469" s="30" t="n"/>
      <c r="M469" s="30" t="n"/>
      <c r="N469" s="30" t="n"/>
      <c r="O469" s="30" t="n"/>
      <c r="P469" s="30" t="n"/>
      <c r="Q469" s="30" t="n"/>
      <c r="R469" s="30" t="n"/>
    </row>
    <row r="470">
      <c r="A470" s="30" t="n"/>
      <c r="B470" s="30" t="n"/>
      <c r="C470" s="30" t="n"/>
      <c r="D470" s="30" t="n"/>
      <c r="E470" s="30" t="n"/>
      <c r="F470" s="30" t="n"/>
      <c r="G470" s="89" t="n"/>
      <c r="H470" s="30" t="n"/>
      <c r="I470" s="30" t="n"/>
      <c r="J470" s="30" t="n"/>
      <c r="K470" s="30" t="n"/>
      <c r="L470" s="30" t="n"/>
      <c r="M470" s="30" t="n"/>
      <c r="N470" s="30" t="n"/>
      <c r="O470" s="30" t="n"/>
      <c r="P470" s="30" t="n"/>
      <c r="Q470" s="30" t="n"/>
      <c r="R470" s="30" t="n"/>
    </row>
    <row r="471">
      <c r="A471" s="30" t="n"/>
      <c r="B471" s="30" t="n"/>
      <c r="C471" s="30" t="n"/>
      <c r="D471" s="30" t="n"/>
      <c r="E471" s="30" t="n"/>
      <c r="F471" s="30" t="n"/>
      <c r="G471" s="89" t="n"/>
      <c r="H471" s="30" t="n"/>
      <c r="I471" s="30" t="n"/>
      <c r="J471" s="30" t="n"/>
      <c r="K471" s="30" t="n"/>
      <c r="L471" s="30" t="n"/>
      <c r="M471" s="30" t="n"/>
      <c r="N471" s="30" t="n"/>
      <c r="O471" s="30" t="n"/>
      <c r="P471" s="30" t="n"/>
      <c r="Q471" s="30" t="n"/>
      <c r="R471" s="30" t="n"/>
    </row>
    <row r="472">
      <c r="A472" s="30" t="n"/>
      <c r="B472" s="30" t="n"/>
      <c r="C472" s="30" t="n"/>
      <c r="D472" s="30" t="n"/>
      <c r="E472" s="30" t="n"/>
      <c r="F472" s="30" t="n"/>
      <c r="G472" s="89" t="n"/>
      <c r="H472" s="30" t="n"/>
      <c r="I472" s="30" t="n"/>
      <c r="J472" s="30" t="n"/>
      <c r="K472" s="30" t="n"/>
      <c r="L472" s="30" t="n"/>
      <c r="M472" s="30" t="n"/>
      <c r="N472" s="30" t="n"/>
      <c r="O472" s="30" t="n"/>
      <c r="P472" s="30" t="n"/>
      <c r="Q472" s="30" t="n"/>
      <c r="R472" s="30" t="n"/>
    </row>
    <row r="473">
      <c r="A473" s="30" t="n"/>
      <c r="B473" s="30" t="n"/>
      <c r="C473" s="30" t="n"/>
      <c r="D473" s="30" t="n"/>
      <c r="E473" s="30" t="n"/>
      <c r="F473" s="30" t="n"/>
      <c r="G473" s="89" t="n"/>
      <c r="H473" s="30" t="n"/>
      <c r="I473" s="30" t="n"/>
      <c r="J473" s="30" t="n"/>
      <c r="K473" s="30" t="n"/>
      <c r="L473" s="30" t="n"/>
      <c r="M473" s="30" t="n"/>
      <c r="N473" s="30" t="n"/>
      <c r="O473" s="30" t="n"/>
      <c r="P473" s="30" t="n"/>
      <c r="Q473" s="30" t="n"/>
      <c r="R473" s="30" t="n"/>
    </row>
    <row r="474">
      <c r="A474" s="30" t="n"/>
      <c r="B474" s="30" t="n"/>
      <c r="C474" s="30" t="n"/>
      <c r="D474" s="30" t="n"/>
      <c r="E474" s="30" t="n"/>
      <c r="F474" s="30" t="n"/>
      <c r="G474" s="89" t="n"/>
      <c r="H474" s="30" t="n"/>
      <c r="I474" s="30" t="n"/>
      <c r="J474" s="30" t="n"/>
      <c r="K474" s="30" t="n"/>
      <c r="L474" s="30" t="n"/>
      <c r="M474" s="30" t="n"/>
      <c r="N474" s="30" t="n"/>
      <c r="O474" s="30" t="n"/>
      <c r="P474" s="30" t="n"/>
      <c r="Q474" s="30" t="n"/>
      <c r="R474" s="30" t="n"/>
    </row>
    <row r="475">
      <c r="A475" s="30" t="n"/>
      <c r="B475" s="30" t="n"/>
      <c r="C475" s="30" t="n"/>
      <c r="D475" s="30" t="n"/>
      <c r="E475" s="30" t="n"/>
      <c r="F475" s="30" t="n"/>
      <c r="G475" s="89" t="n"/>
      <c r="H475" s="30" t="n"/>
      <c r="I475" s="30" t="n"/>
      <c r="J475" s="30" t="n"/>
      <c r="K475" s="30" t="n"/>
      <c r="L475" s="30" t="n"/>
      <c r="M475" s="30" t="n"/>
      <c r="N475" s="30" t="n"/>
      <c r="O475" s="30" t="n"/>
      <c r="P475" s="30" t="n"/>
      <c r="Q475" s="30" t="n"/>
      <c r="R475" s="30" t="n"/>
    </row>
    <row r="476">
      <c r="A476" s="30" t="n"/>
      <c r="B476" s="30" t="n"/>
      <c r="C476" s="30" t="n"/>
      <c r="D476" s="30" t="n"/>
      <c r="E476" s="30" t="n"/>
      <c r="F476" s="30" t="n"/>
      <c r="G476" s="89" t="n"/>
      <c r="H476" s="30" t="n"/>
      <c r="I476" s="30" t="n"/>
      <c r="J476" s="30" t="n"/>
      <c r="K476" s="30" t="n"/>
      <c r="L476" s="30" t="n"/>
      <c r="M476" s="30" t="n"/>
      <c r="N476" s="30" t="n"/>
      <c r="O476" s="30" t="n"/>
      <c r="P476" s="30" t="n"/>
      <c r="Q476" s="30" t="n"/>
      <c r="R476" s="30" t="n"/>
    </row>
    <row r="477">
      <c r="A477" s="30" t="n"/>
      <c r="B477" s="30" t="n"/>
      <c r="C477" s="30" t="n"/>
      <c r="D477" s="30" t="n"/>
      <c r="E477" s="30" t="n"/>
      <c r="F477" s="30" t="n"/>
      <c r="G477" s="89" t="n"/>
      <c r="H477" s="30" t="n"/>
      <c r="I477" s="30" t="n"/>
      <c r="J477" s="30" t="n"/>
      <c r="K477" s="30" t="n"/>
      <c r="L477" s="30" t="n"/>
      <c r="M477" s="30" t="n"/>
      <c r="N477" s="30" t="n"/>
      <c r="O477" s="30" t="n"/>
      <c r="P477" s="30" t="n"/>
      <c r="Q477" s="30" t="n"/>
      <c r="R477" s="30" t="n"/>
    </row>
    <row r="478">
      <c r="A478" s="30" t="n"/>
      <c r="B478" s="30" t="n"/>
      <c r="C478" s="30" t="n"/>
      <c r="D478" s="30" t="n"/>
      <c r="E478" s="30" t="n"/>
      <c r="F478" s="30" t="n"/>
      <c r="G478" s="89" t="n"/>
      <c r="H478" s="30" t="n"/>
      <c r="I478" s="30" t="n"/>
      <c r="J478" s="30" t="n"/>
      <c r="K478" s="30" t="n"/>
      <c r="L478" s="30" t="n"/>
      <c r="M478" s="30" t="n"/>
      <c r="N478" s="30" t="n"/>
      <c r="O478" s="30" t="n"/>
      <c r="P478" s="30" t="n"/>
      <c r="Q478" s="30" t="n"/>
      <c r="R478" s="30" t="n"/>
    </row>
    <row r="479">
      <c r="A479" s="30" t="n"/>
      <c r="B479" s="30" t="n"/>
      <c r="C479" s="30" t="n"/>
      <c r="D479" s="30" t="n"/>
      <c r="E479" s="30" t="n"/>
      <c r="F479" s="30" t="n"/>
      <c r="G479" s="89" t="n"/>
      <c r="H479" s="30" t="n"/>
      <c r="I479" s="30" t="n"/>
      <c r="J479" s="30" t="n"/>
      <c r="K479" s="30" t="n"/>
      <c r="L479" s="30" t="n"/>
      <c r="M479" s="30" t="n"/>
      <c r="N479" s="30" t="n"/>
      <c r="O479" s="30" t="n"/>
      <c r="P479" s="30" t="n"/>
      <c r="Q479" s="30" t="n"/>
      <c r="R479" s="30" t="n"/>
    </row>
    <row r="480">
      <c r="A480" s="30" t="n"/>
      <c r="B480" s="30" t="n"/>
      <c r="C480" s="30" t="n"/>
      <c r="D480" s="30" t="n"/>
      <c r="E480" s="30" t="n"/>
      <c r="F480" s="30" t="n"/>
      <c r="G480" s="89" t="n"/>
      <c r="H480" s="30" t="n"/>
      <c r="I480" s="30" t="n"/>
      <c r="J480" s="30" t="n"/>
      <c r="K480" s="30" t="n"/>
      <c r="L480" s="30" t="n"/>
      <c r="M480" s="30" t="n"/>
      <c r="N480" s="30" t="n"/>
      <c r="O480" s="30" t="n"/>
      <c r="P480" s="30" t="n"/>
      <c r="Q480" s="30" t="n"/>
      <c r="R480" s="30" t="n"/>
    </row>
    <row r="481">
      <c r="A481" s="30" t="n"/>
      <c r="B481" s="30" t="n"/>
      <c r="C481" s="30" t="n"/>
      <c r="D481" s="30" t="n"/>
      <c r="E481" s="30" t="n"/>
      <c r="F481" s="30" t="n"/>
      <c r="G481" s="89" t="n"/>
      <c r="H481" s="30" t="n"/>
      <c r="I481" s="30" t="n"/>
      <c r="J481" s="30" t="n"/>
      <c r="K481" s="30" t="n"/>
      <c r="L481" s="30" t="n"/>
      <c r="M481" s="30" t="n"/>
      <c r="N481" s="30" t="n"/>
      <c r="O481" s="30" t="n"/>
      <c r="P481" s="30" t="n"/>
      <c r="Q481" s="30" t="n"/>
      <c r="R481" s="30" t="n"/>
    </row>
    <row r="482">
      <c r="A482" s="30" t="n"/>
      <c r="B482" s="30" t="n"/>
      <c r="C482" s="30" t="n"/>
      <c r="D482" s="30" t="n"/>
      <c r="E482" s="30" t="n"/>
      <c r="F482" s="30" t="n"/>
      <c r="G482" s="89" t="n"/>
      <c r="H482" s="30" t="n"/>
      <c r="I482" s="30" t="n"/>
      <c r="J482" s="30" t="n"/>
      <c r="K482" s="30" t="n"/>
      <c r="L482" s="30" t="n"/>
      <c r="M482" s="30" t="n"/>
      <c r="N482" s="30" t="n"/>
      <c r="O482" s="30" t="n"/>
      <c r="P482" s="30" t="n"/>
      <c r="Q482" s="30" t="n"/>
      <c r="R482" s="30" t="n"/>
    </row>
    <row r="483">
      <c r="A483" s="30" t="n"/>
      <c r="B483" s="30" t="n"/>
      <c r="C483" s="30" t="n"/>
      <c r="D483" s="30" t="n"/>
      <c r="E483" s="30" t="n"/>
      <c r="F483" s="30" t="n"/>
      <c r="G483" s="89" t="n"/>
      <c r="H483" s="30" t="n"/>
      <c r="I483" s="30" t="n"/>
      <c r="J483" s="30" t="n"/>
      <c r="K483" s="30" t="n"/>
      <c r="L483" s="30" t="n"/>
      <c r="M483" s="30" t="n"/>
      <c r="N483" s="30" t="n"/>
      <c r="O483" s="30" t="n"/>
      <c r="P483" s="30" t="n"/>
      <c r="Q483" s="30" t="n"/>
      <c r="R483" s="30" t="n"/>
    </row>
    <row r="484">
      <c r="A484" s="30" t="n"/>
      <c r="B484" s="30" t="n"/>
      <c r="C484" s="30" t="n"/>
      <c r="D484" s="30" t="n"/>
      <c r="E484" s="30" t="n"/>
      <c r="F484" s="30" t="n"/>
      <c r="G484" s="89" t="n"/>
      <c r="H484" s="30" t="n"/>
      <c r="I484" s="30" t="n"/>
      <c r="J484" s="30" t="n"/>
      <c r="K484" s="30" t="n"/>
      <c r="L484" s="30" t="n"/>
      <c r="M484" s="30" t="n"/>
      <c r="N484" s="30" t="n"/>
      <c r="O484" s="30" t="n"/>
      <c r="P484" s="30" t="n"/>
      <c r="Q484" s="30" t="n"/>
      <c r="R484" s="30" t="n"/>
    </row>
    <row r="485">
      <c r="A485" s="30" t="n"/>
      <c r="B485" s="30" t="n"/>
      <c r="C485" s="30" t="n"/>
      <c r="D485" s="30" t="n"/>
      <c r="E485" s="30" t="n"/>
      <c r="F485" s="30" t="n"/>
      <c r="G485" s="89" t="n"/>
      <c r="H485" s="30" t="n"/>
      <c r="I485" s="30" t="n"/>
      <c r="J485" s="30" t="n"/>
      <c r="K485" s="30" t="n"/>
      <c r="L485" s="30" t="n"/>
      <c r="M485" s="30" t="n"/>
      <c r="N485" s="30" t="n"/>
      <c r="O485" s="30" t="n"/>
      <c r="P485" s="30" t="n"/>
      <c r="Q485" s="30" t="n"/>
      <c r="R485" s="30" t="n"/>
    </row>
    <row r="486">
      <c r="A486" s="30" t="n"/>
      <c r="B486" s="30" t="n"/>
      <c r="C486" s="30" t="n"/>
      <c r="D486" s="30" t="n"/>
      <c r="E486" s="30" t="n"/>
      <c r="F486" s="30" t="n"/>
      <c r="G486" s="89" t="n"/>
      <c r="H486" s="30" t="n"/>
      <c r="I486" s="30" t="n"/>
      <c r="J486" s="30" t="n"/>
      <c r="K486" s="30" t="n"/>
      <c r="L486" s="30" t="n"/>
      <c r="M486" s="30" t="n"/>
      <c r="N486" s="30" t="n"/>
      <c r="O486" s="30" t="n"/>
      <c r="P486" s="30" t="n"/>
      <c r="Q486" s="30" t="n"/>
      <c r="R486" s="30" t="n"/>
    </row>
    <row r="487">
      <c r="A487" s="30" t="n"/>
      <c r="B487" s="30" t="n"/>
      <c r="C487" s="30" t="n"/>
      <c r="D487" s="30" t="n"/>
      <c r="E487" s="30" t="n"/>
      <c r="F487" s="30" t="n"/>
      <c r="G487" s="89" t="n"/>
      <c r="H487" s="30" t="n"/>
      <c r="I487" s="30" t="n"/>
      <c r="J487" s="30" t="n"/>
      <c r="K487" s="30" t="n"/>
      <c r="L487" s="30" t="n"/>
      <c r="M487" s="30" t="n"/>
      <c r="N487" s="30" t="n"/>
      <c r="O487" s="30" t="n"/>
      <c r="P487" s="30" t="n"/>
      <c r="Q487" s="30" t="n"/>
      <c r="R487" s="30" t="n"/>
    </row>
    <row r="488">
      <c r="A488" s="30" t="n"/>
      <c r="B488" s="30" t="n"/>
      <c r="C488" s="30" t="n"/>
      <c r="D488" s="30" t="n"/>
      <c r="E488" s="30" t="n"/>
      <c r="F488" s="30" t="n"/>
      <c r="G488" s="89" t="n"/>
      <c r="H488" s="30" t="n"/>
      <c r="I488" s="30" t="n"/>
      <c r="J488" s="30" t="n"/>
      <c r="K488" s="30" t="n"/>
      <c r="L488" s="30" t="n"/>
      <c r="M488" s="30" t="n"/>
      <c r="N488" s="30" t="n"/>
      <c r="O488" s="30" t="n"/>
      <c r="P488" s="30" t="n"/>
      <c r="Q488" s="30" t="n"/>
      <c r="R488" s="30" t="n"/>
    </row>
    <row r="489">
      <c r="A489" s="30" t="n"/>
      <c r="B489" s="30" t="n"/>
      <c r="C489" s="30" t="n"/>
      <c r="D489" s="30" t="n"/>
      <c r="E489" s="30" t="n"/>
      <c r="F489" s="30" t="n"/>
      <c r="G489" s="89" t="n"/>
      <c r="H489" s="30" t="n"/>
      <c r="I489" s="30" t="n"/>
      <c r="J489" s="30" t="n"/>
      <c r="K489" s="30" t="n"/>
      <c r="L489" s="30" t="n"/>
      <c r="M489" s="30" t="n"/>
      <c r="N489" s="30" t="n"/>
      <c r="O489" s="30" t="n"/>
      <c r="P489" s="30" t="n"/>
      <c r="Q489" s="30" t="n"/>
      <c r="R489" s="30" t="n"/>
    </row>
    <row r="490">
      <c r="A490" s="30" t="n"/>
      <c r="B490" s="30" t="n"/>
      <c r="C490" s="30" t="n"/>
      <c r="D490" s="30" t="n"/>
      <c r="E490" s="30" t="n"/>
      <c r="F490" s="30" t="n"/>
      <c r="G490" s="89" t="n"/>
      <c r="H490" s="30" t="n"/>
      <c r="I490" s="30" t="n"/>
      <c r="J490" s="30" t="n"/>
      <c r="K490" s="30" t="n"/>
      <c r="L490" s="30" t="n"/>
      <c r="M490" s="30" t="n"/>
      <c r="N490" s="30" t="n"/>
      <c r="O490" s="30" t="n"/>
      <c r="P490" s="30" t="n"/>
      <c r="Q490" s="30" t="n"/>
      <c r="R490" s="30" t="n"/>
    </row>
    <row r="491">
      <c r="A491" s="30" t="n"/>
      <c r="B491" s="30" t="n"/>
      <c r="C491" s="30" t="n"/>
      <c r="D491" s="30" t="n"/>
      <c r="E491" s="30" t="n"/>
      <c r="F491" s="30" t="n"/>
      <c r="G491" s="89" t="n"/>
      <c r="H491" s="30" t="n"/>
      <c r="I491" s="30" t="n"/>
      <c r="J491" s="30" t="n"/>
      <c r="K491" s="30" t="n"/>
      <c r="L491" s="30" t="n"/>
      <c r="M491" s="30" t="n"/>
      <c r="N491" s="30" t="n"/>
      <c r="O491" s="30" t="n"/>
      <c r="P491" s="30" t="n"/>
      <c r="Q491" s="30" t="n"/>
      <c r="R491" s="30" t="n"/>
    </row>
    <row r="492">
      <c r="A492" s="30" t="n"/>
      <c r="B492" s="30" t="n"/>
      <c r="C492" s="30" t="n"/>
      <c r="D492" s="30" t="n"/>
      <c r="E492" s="30" t="n"/>
      <c r="F492" s="30" t="n"/>
      <c r="G492" s="89" t="n"/>
      <c r="H492" s="30" t="n"/>
      <c r="I492" s="30" t="n"/>
      <c r="J492" s="30" t="n"/>
      <c r="K492" s="30" t="n"/>
      <c r="L492" s="30" t="n"/>
      <c r="M492" s="30" t="n"/>
      <c r="N492" s="30" t="n"/>
      <c r="O492" s="30" t="n"/>
      <c r="P492" s="30" t="n"/>
      <c r="Q492" s="30" t="n"/>
      <c r="R492" s="30" t="n"/>
    </row>
    <row r="493">
      <c r="A493" s="30" t="n"/>
      <c r="B493" s="30" t="n"/>
      <c r="C493" s="30" t="n"/>
      <c r="D493" s="30" t="n"/>
      <c r="E493" s="30" t="n"/>
      <c r="F493" s="30" t="n"/>
      <c r="G493" s="89" t="n"/>
      <c r="H493" s="30" t="n"/>
      <c r="I493" s="30" t="n"/>
      <c r="J493" s="30" t="n"/>
      <c r="K493" s="30" t="n"/>
      <c r="L493" s="30" t="n"/>
      <c r="M493" s="30" t="n"/>
      <c r="N493" s="30" t="n"/>
      <c r="O493" s="30" t="n"/>
      <c r="P493" s="30" t="n"/>
      <c r="Q493" s="30" t="n"/>
      <c r="R493" s="30" t="n"/>
    </row>
    <row r="494">
      <c r="A494" s="30" t="n"/>
      <c r="B494" s="30" t="n"/>
      <c r="C494" s="30" t="n"/>
      <c r="D494" s="30" t="n"/>
      <c r="E494" s="30" t="n"/>
      <c r="F494" s="30" t="n"/>
      <c r="G494" s="89" t="n"/>
      <c r="H494" s="30" t="n"/>
      <c r="I494" s="30" t="n"/>
      <c r="J494" s="30" t="n"/>
      <c r="K494" s="30" t="n"/>
      <c r="L494" s="30" t="n"/>
      <c r="M494" s="30" t="n"/>
      <c r="N494" s="30" t="n"/>
      <c r="O494" s="30" t="n"/>
      <c r="P494" s="30" t="n"/>
      <c r="Q494" s="30" t="n"/>
      <c r="R494" s="30" t="n"/>
    </row>
    <row r="495">
      <c r="A495" s="30" t="n"/>
      <c r="B495" s="30" t="n"/>
      <c r="C495" s="30" t="n"/>
      <c r="D495" s="30" t="n"/>
      <c r="E495" s="30" t="n"/>
      <c r="F495" s="30" t="n"/>
      <c r="G495" s="89" t="n"/>
      <c r="H495" s="30" t="n"/>
      <c r="I495" s="30" t="n"/>
      <c r="J495" s="30" t="n"/>
      <c r="K495" s="30" t="n"/>
      <c r="L495" s="30" t="n"/>
      <c r="M495" s="30" t="n"/>
      <c r="N495" s="30" t="n"/>
      <c r="O495" s="30" t="n"/>
      <c r="P495" s="30" t="n"/>
      <c r="Q495" s="30" t="n"/>
      <c r="R495" s="30" t="n"/>
    </row>
    <row r="496">
      <c r="A496" s="30" t="n"/>
      <c r="B496" s="30" t="n"/>
      <c r="C496" s="30" t="n"/>
      <c r="D496" s="30" t="n"/>
      <c r="E496" s="30" t="n"/>
      <c r="F496" s="30" t="n"/>
      <c r="G496" s="89" t="n"/>
      <c r="H496" s="30" t="n"/>
      <c r="I496" s="30" t="n"/>
      <c r="J496" s="30" t="n"/>
      <c r="K496" s="30" t="n"/>
      <c r="L496" s="30" t="n"/>
      <c r="M496" s="30" t="n"/>
      <c r="N496" s="30" t="n"/>
      <c r="O496" s="30" t="n"/>
      <c r="P496" s="30" t="n"/>
      <c r="Q496" s="30" t="n"/>
      <c r="R496" s="30" t="n"/>
    </row>
    <row r="497">
      <c r="A497" s="30" t="n"/>
      <c r="B497" s="30" t="n"/>
      <c r="C497" s="30" t="n"/>
      <c r="D497" s="30" t="n"/>
      <c r="E497" s="30" t="n"/>
      <c r="F497" s="30" t="n"/>
      <c r="G497" s="89" t="n"/>
      <c r="H497" s="30" t="n"/>
      <c r="I497" s="30" t="n"/>
      <c r="J497" s="30" t="n"/>
      <c r="K497" s="30" t="n"/>
      <c r="L497" s="30" t="n"/>
      <c r="M497" s="30" t="n"/>
      <c r="N497" s="30" t="n"/>
      <c r="O497" s="30" t="n"/>
      <c r="P497" s="30" t="n"/>
      <c r="Q497" s="30" t="n"/>
      <c r="R497" s="30" t="n"/>
    </row>
    <row r="498">
      <c r="A498" s="30" t="n"/>
      <c r="B498" s="30" t="n"/>
      <c r="C498" s="30" t="n"/>
      <c r="D498" s="30" t="n"/>
      <c r="E498" s="30" t="n"/>
      <c r="F498" s="30" t="n"/>
      <c r="G498" s="89" t="n"/>
      <c r="H498" s="30" t="n"/>
      <c r="I498" s="30" t="n"/>
      <c r="J498" s="30" t="n"/>
      <c r="K498" s="30" t="n"/>
      <c r="L498" s="30" t="n"/>
      <c r="M498" s="30" t="n"/>
      <c r="N498" s="30" t="n"/>
      <c r="O498" s="30" t="n"/>
      <c r="P498" s="30" t="n"/>
      <c r="Q498" s="30" t="n"/>
      <c r="R498" s="30" t="n"/>
    </row>
    <row r="499">
      <c r="A499" s="30" t="n"/>
      <c r="B499" s="30" t="n"/>
      <c r="C499" s="30" t="n"/>
      <c r="D499" s="30" t="n"/>
      <c r="E499" s="30" t="n"/>
      <c r="F499" s="30" t="n"/>
      <c r="G499" s="89" t="n"/>
      <c r="H499" s="30" t="n"/>
      <c r="I499" s="30" t="n"/>
      <c r="J499" s="30" t="n"/>
      <c r="K499" s="30" t="n"/>
      <c r="L499" s="30" t="n"/>
      <c r="M499" s="30" t="n"/>
      <c r="N499" s="30" t="n"/>
      <c r="O499" s="30" t="n"/>
      <c r="P499" s="30" t="n"/>
      <c r="Q499" s="30" t="n"/>
      <c r="R499" s="30" t="n"/>
    </row>
    <row r="500">
      <c r="A500" s="30" t="n"/>
      <c r="B500" s="30" t="n"/>
      <c r="C500" s="30" t="n"/>
      <c r="D500" s="30" t="n"/>
      <c r="E500" s="30" t="n"/>
      <c r="F500" s="30" t="n"/>
      <c r="G500" s="89" t="n"/>
      <c r="H500" s="30" t="n"/>
      <c r="I500" s="30" t="n"/>
      <c r="J500" s="30" t="n"/>
      <c r="K500" s="30" t="n"/>
      <c r="L500" s="30" t="n"/>
      <c r="M500" s="30" t="n"/>
      <c r="N500" s="30" t="n"/>
      <c r="O500" s="30" t="n"/>
      <c r="P500" s="30" t="n"/>
      <c r="Q500" s="30" t="n"/>
      <c r="R500" s="30" t="n"/>
    </row>
    <row r="501">
      <c r="A501" s="30" t="n"/>
      <c r="B501" s="30" t="n"/>
      <c r="C501" s="30" t="n"/>
      <c r="D501" s="30" t="n"/>
      <c r="E501" s="30" t="n"/>
      <c r="F501" s="30" t="n"/>
      <c r="G501" s="89" t="n"/>
      <c r="H501" s="30" t="n"/>
      <c r="I501" s="30" t="n"/>
      <c r="J501" s="30" t="n"/>
      <c r="K501" s="30" t="n"/>
      <c r="L501" s="30" t="n"/>
      <c r="M501" s="30" t="n"/>
      <c r="N501" s="30" t="n"/>
      <c r="O501" s="30" t="n"/>
      <c r="P501" s="30" t="n"/>
      <c r="Q501" s="30" t="n"/>
      <c r="R501" s="30" t="n"/>
    </row>
    <row r="502">
      <c r="A502" s="30" t="n"/>
      <c r="B502" s="30" t="n"/>
      <c r="C502" s="30" t="n"/>
      <c r="D502" s="30" t="n"/>
      <c r="E502" s="30" t="n"/>
      <c r="F502" s="30" t="n"/>
      <c r="G502" s="89" t="n"/>
      <c r="H502" s="30" t="n"/>
      <c r="I502" s="30" t="n"/>
      <c r="J502" s="30" t="n"/>
      <c r="K502" s="30" t="n"/>
      <c r="L502" s="30" t="n"/>
      <c r="M502" s="30" t="n"/>
      <c r="N502" s="30" t="n"/>
      <c r="O502" s="30" t="n"/>
      <c r="P502" s="30" t="n"/>
      <c r="Q502" s="30" t="n"/>
      <c r="R502" s="30" t="n"/>
    </row>
    <row r="503">
      <c r="A503" s="30" t="n"/>
      <c r="B503" s="30" t="n"/>
      <c r="C503" s="30" t="n"/>
      <c r="D503" s="30" t="n"/>
      <c r="E503" s="30" t="n"/>
      <c r="F503" s="30" t="n"/>
      <c r="G503" s="89" t="n"/>
      <c r="H503" s="30" t="n"/>
      <c r="I503" s="30" t="n"/>
      <c r="J503" s="30" t="n"/>
      <c r="K503" s="30" t="n"/>
      <c r="L503" s="30" t="n"/>
      <c r="M503" s="30" t="n"/>
      <c r="N503" s="30" t="n"/>
      <c r="O503" s="30" t="n"/>
      <c r="P503" s="30" t="n"/>
      <c r="Q503" s="30" t="n"/>
      <c r="R503" s="30" t="n"/>
    </row>
    <row r="504">
      <c r="A504" s="30" t="n"/>
      <c r="B504" s="30" t="n"/>
      <c r="C504" s="30" t="n"/>
      <c r="D504" s="30" t="n"/>
      <c r="E504" s="30" t="n"/>
      <c r="F504" s="30" t="n"/>
      <c r="G504" s="89" t="n"/>
      <c r="H504" s="30" t="n"/>
      <c r="I504" s="30" t="n"/>
      <c r="J504" s="30" t="n"/>
      <c r="K504" s="30" t="n"/>
      <c r="L504" s="30" t="n"/>
      <c r="M504" s="30" t="n"/>
      <c r="N504" s="30" t="n"/>
      <c r="O504" s="30" t="n"/>
      <c r="P504" s="30" t="n"/>
      <c r="Q504" s="30" t="n"/>
      <c r="R504" s="30" t="n"/>
    </row>
  </sheetData>
  <mergeCells count="2">
    <mergeCell ref="A2:R2"/>
    <mergeCell ref="A1:R1"/>
  </mergeCells>
  <conditionalFormatting sqref="R5:R504">
    <cfRule type="expression" priority="1" dxfId="2">
      <formula>R5="N"</formula>
    </cfRule>
  </conditionalFormatting>
  <dataValidations count="5">
    <dataValidation sqref="B5:B504" showDropDown="0" showInputMessage="0" showErrorMessage="0" allowBlank="0" type="list">
      <formula1>"暖通空调,给排水,强电/配电,弱电/智能化,消防,电梯/扶梯,燃气,锅炉/圧力容器,建筑围护/屋上,门窗幕墙,停车/道闸,能源管理/BMS,その他"</formula1>
    </dataValidation>
    <dataValidation sqref="E5:E504" showDropDown="0" showInputMessage="0" showErrorMessage="0" allowBlank="0" type="list">
      <formula1>"日常巡回,定期保全,故障緊急対応,停止大修理,法定点検,特別点検,季節対応,改修対応,省エネ改善,緊急対応,検収引渡し,高リスク作業"</formula1>
    </dataValidation>
    <dataValidation sqref="F5:F504" showDropDown="0" showInputMessage="0" showErrorMessage="0" allowBlank="0" type="list">
      <formula1>"毎日,毎週,毎月,四半期ごと,半年ごと,毎年,必要時,故障起点,特別"</formula1>
    </dataValidation>
    <dataValidation sqref="N5:N504" showDropDown="0" showInputMessage="0" showErrorMessage="0" allowBlank="0" type="list">
      <formula1>"はい,いいえ,必要時"</formula1>
    </dataValidation>
    <dataValidation sqref="R5:R504" showDropDown="0" showInputMessage="0" showErrorMessage="0" allowBlank="0" type="list">
      <formula1>"Y,N"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U504"/>
  <sheetViews>
    <sheetView workbookViewId="0">
      <selection activeCell="A1" sqref="A1"/>
    </sheetView>
  </sheetViews>
  <sheetFormatPr baseColWidth="8" defaultRowHeight="15"/>
  <cols>
    <col width="16" customWidth="1" min="1" max="1"/>
    <col width="10" customWidth="1" min="2" max="2"/>
    <col width="8" customWidth="1" min="3" max="3"/>
    <col width="18" customWidth="1" min="4" max="4"/>
    <col width="12" customWidth="1" min="5" max="5"/>
    <col width="16" customWidth="1" min="6" max="6"/>
    <col width="20" customWidth="1" min="7" max="7"/>
    <col width="16" customWidth="1" min="8" max="8"/>
    <col width="16" customWidth="1" min="9" max="9"/>
    <col width="14" customWidth="1" min="10" max="10"/>
    <col width="12" customWidth="1" min="11" max="11"/>
    <col width="10" customWidth="1" min="12" max="12"/>
    <col width="12" customWidth="1" min="13" max="13"/>
    <col width="12" customWidth="1" min="14" max="14"/>
    <col width="12" customWidth="1" min="15" max="15"/>
    <col width="14" customWidth="1" min="16" max="16"/>
    <col width="12" customWidth="1" min="17" max="17"/>
    <col width="14" customWidth="1" min="18" max="18"/>
    <col width="12" customWidth="1" min="19" max="19"/>
    <col width="16" customWidth="1" min="20" max="20"/>
    <col width="28" customWidth="1" min="21" max="21"/>
  </cols>
  <sheetData>
    <row r="1" ht="28" customHeight="1">
      <c r="A1" s="9" t="inlineStr">
        <is>
          <t>年間・月次保全修繕計画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</row>
    <row r="2" ht="32" customHeight="1">
      <c r="A2" s="17" t="inlineStr">
        <is>
          <t>用途编排年度、月度、特別、法定点検和应急后振り返り计划。年度/月、JSA要いいえ、遅延日数为自動计算項目。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</row>
    <row r="4" ht="28" customHeight="1">
      <c r="A4" s="22" t="inlineStr">
        <is>
          <t>計画ID</t>
        </is>
      </c>
      <c r="B4" s="22" t="inlineStr">
        <is>
          <t>年度</t>
        </is>
      </c>
      <c r="C4" s="22" t="inlineStr">
        <is>
          <t>月</t>
        </is>
      </c>
      <c r="D4" s="22" t="inlineStr">
        <is>
          <t>建物・案件</t>
        </is>
      </c>
      <c r="E4" s="22" t="inlineStr">
        <is>
          <t>設備ID</t>
        </is>
      </c>
      <c r="F4" s="22" t="inlineStr">
        <is>
          <t>設備系統</t>
        </is>
      </c>
      <c r="G4" s="22" t="inlineStr">
        <is>
          <t>設備名</t>
        </is>
      </c>
      <c r="H4" s="22" t="inlineStr">
        <is>
          <t>標準ID</t>
        </is>
      </c>
      <c r="I4" s="22" t="inlineStr">
        <is>
          <t>業務場面</t>
        </is>
      </c>
      <c r="J4" s="22" t="inlineStr">
        <is>
          <t>予定日</t>
        </is>
      </c>
      <c r="K4" s="22" t="inlineStr">
        <is>
          <t>周期</t>
        </is>
      </c>
      <c r="L4" s="22" t="inlineStr">
        <is>
          <t>優先度</t>
        </is>
      </c>
      <c r="M4" s="22" t="inlineStr">
        <is>
          <t>停止要否</t>
        </is>
      </c>
      <c r="N4" s="22" t="inlineStr">
        <is>
          <t>JSA要否</t>
        </is>
      </c>
      <c r="O4" s="22" t="inlineStr">
        <is>
          <t>担当者</t>
        </is>
      </c>
      <c r="P4" s="22" t="inlineStr">
        <is>
          <t>実施方式</t>
        </is>
      </c>
      <c r="Q4" s="22" t="inlineStr">
        <is>
          <t>計画状態</t>
        </is>
      </c>
      <c r="R4" s="22" t="inlineStr">
        <is>
          <t>完了日</t>
        </is>
      </c>
      <c r="S4" s="22" t="inlineStr">
        <is>
          <t>遅延日数</t>
        </is>
      </c>
      <c r="T4" s="22" t="inlineStr">
        <is>
          <t>作業番号</t>
        </is>
      </c>
      <c r="U4" s="22" t="inlineStr">
        <is>
          <t>備考</t>
        </is>
      </c>
    </row>
    <row r="5">
      <c r="A5" s="30" t="inlineStr">
        <is>
          <t>PLAN-2026-001</t>
        </is>
      </c>
      <c r="B5" s="54">
        <f>IF(J5="","",YEAR(J5))</f>
        <v/>
      </c>
      <c r="C5" s="54">
        <f>IF(J5="","",MONTH(J5))</f>
        <v/>
      </c>
      <c r="D5" s="30" t="inlineStr">
        <is>
          <t>Aキャンパス - 1号棟</t>
        </is>
      </c>
      <c r="E5" s="30" t="inlineStr">
        <is>
          <t>EQ-0001</t>
        </is>
      </c>
      <c r="F5" s="30" t="inlineStr">
        <is>
          <t>暖通空调</t>
        </is>
      </c>
      <c r="G5" s="30" t="inlineStr">
        <is>
          <t>遠心冷凍機</t>
        </is>
      </c>
      <c r="H5" s="30" t="inlineStr">
        <is>
          <t>STD-HVAC-001</t>
        </is>
      </c>
      <c r="I5" s="30" t="inlineStr">
        <is>
          <t>定期保全</t>
        </is>
      </c>
      <c r="J5" s="87" t="n">
        <v>46162</v>
      </c>
      <c r="K5" s="30" t="inlineStr">
        <is>
          <t>毎月</t>
        </is>
      </c>
      <c r="L5" s="30" t="inlineStr">
        <is>
          <t>高</t>
        </is>
      </c>
      <c r="M5" s="30" t="inlineStr">
        <is>
          <t>必要時</t>
        </is>
      </c>
      <c r="N5" s="54">
        <f>IF(A5="","",IF(OR(L5="高",L5="緊急",M5="はい",I5="高リスク作業",I5="故障緊急対応",I5="停止大修理"),"はい","いいえ"))</f>
        <v/>
      </c>
      <c r="O5" s="30" t="inlineStr">
        <is>
          <t>田中技師</t>
        </is>
      </c>
      <c r="P5" s="30" t="inlineStr">
        <is>
          <t>併用</t>
        </is>
      </c>
      <c r="Q5" s="30" t="inlineStr">
        <is>
          <t>未着手</t>
        </is>
      </c>
      <c r="R5" s="87" t="n"/>
      <c r="S5" s="88">
        <f>IF(A5="","",IF(Q5="完了",0,IF(J5="","",MAX(0,TODAY()-J5))))</f>
        <v/>
      </c>
      <c r="T5" s="30" t="str"/>
      <c r="U5" s="30" t="inlineStr">
        <is>
          <t>制冷季重点</t>
        </is>
      </c>
    </row>
    <row r="6">
      <c r="A6" s="30" t="inlineStr">
        <is>
          <t>PLAN-2026-002</t>
        </is>
      </c>
      <c r="B6" s="54">
        <f>IF(J6="","",YEAR(J6))</f>
        <v/>
      </c>
      <c r="C6" s="54">
        <f>IF(J6="","",MONTH(J6))</f>
        <v/>
      </c>
      <c r="D6" s="30" t="inlineStr">
        <is>
          <t>Aキャンパス - 1号棟</t>
        </is>
      </c>
      <c r="E6" s="30" t="inlineStr">
        <is>
          <t>EQ-0005</t>
        </is>
      </c>
      <c r="F6" s="30" t="inlineStr">
        <is>
          <t>电梯/扶梯</t>
        </is>
      </c>
      <c r="G6" s="30" t="inlineStr">
        <is>
          <t>乗用エレベーター</t>
        </is>
      </c>
      <c r="H6" s="30" t="inlineStr">
        <is>
          <t>STD-LF-001</t>
        </is>
      </c>
      <c r="I6" s="30" t="inlineStr">
        <is>
          <t>法定点検</t>
        </is>
      </c>
      <c r="J6" s="87" t="n">
        <v>46158</v>
      </c>
      <c r="K6" s="30" t="inlineStr">
        <is>
          <t>毎月</t>
        </is>
      </c>
      <c r="L6" s="30" t="inlineStr">
        <is>
          <t>高</t>
        </is>
      </c>
      <c r="M6" s="30" t="inlineStr">
        <is>
          <t>必要時</t>
        </is>
      </c>
      <c r="N6" s="54">
        <f>IF(A6="","",IF(OR(L6="高",L6="緊急",M6="はい",I6="高リスク作業",I6="故障緊急対応",I6="停止大修理"),"はい","いいえ"))</f>
        <v/>
      </c>
      <c r="O6" s="30" t="inlineStr">
        <is>
          <t>山本技師</t>
        </is>
      </c>
      <c r="P6" s="30" t="inlineStr">
        <is>
          <t>メーカー保全</t>
        </is>
      </c>
      <c r="Q6" s="30" t="inlineStr">
        <is>
          <t>進行中</t>
        </is>
      </c>
      <c r="R6" s="87" t="n"/>
      <c r="S6" s="88">
        <f>IF(A6="","",IF(Q6="完了",0,IF(J6="","",MAX(0,TODAY()-J6))))</f>
        <v/>
      </c>
      <c r="T6" s="30" t="inlineStr">
        <is>
          <t>WO-2026-005</t>
        </is>
      </c>
      <c r="U6" s="30" t="inlineStr">
        <is>
          <t>半月点検</t>
        </is>
      </c>
    </row>
    <row r="7">
      <c r="A7" s="30" t="inlineStr">
        <is>
          <t>PLAN-2026-003</t>
        </is>
      </c>
      <c r="B7" s="54">
        <f>IF(J7="","",YEAR(J7))</f>
        <v/>
      </c>
      <c r="C7" s="54">
        <f>IF(J7="","",MONTH(J7))</f>
        <v/>
      </c>
      <c r="D7" s="30" t="inlineStr">
        <is>
          <t>Aキャンパス - 1号棟</t>
        </is>
      </c>
      <c r="E7" s="30" t="inlineStr">
        <is>
          <t>EQ-0004</t>
        </is>
      </c>
      <c r="F7" s="30" t="inlineStr">
        <is>
          <t>消防</t>
        </is>
      </c>
      <c r="G7" s="30" t="inlineStr">
        <is>
          <t>火災報知制御盤</t>
        </is>
      </c>
      <c r="H7" s="30" t="inlineStr">
        <is>
          <t>STD-FP-001</t>
        </is>
      </c>
      <c r="I7" s="30" t="inlineStr">
        <is>
          <t>定期保全</t>
        </is>
      </c>
      <c r="J7" s="87" t="n">
        <v>46178</v>
      </c>
      <c r="K7" s="30" t="inlineStr">
        <is>
          <t>毎月</t>
        </is>
      </c>
      <c r="L7" s="30" t="inlineStr">
        <is>
          <t>高</t>
        </is>
      </c>
      <c r="M7" s="30" t="inlineStr">
        <is>
          <t>いいえ</t>
        </is>
      </c>
      <c r="N7" s="54">
        <f>IF(A7="","",IF(OR(L7="高",L7="緊急",M7="はい",I7="高リスク作業",I7="故障緊急対応",I7="停止大修理"),"はい","いいえ"))</f>
        <v/>
      </c>
      <c r="O7" s="30" t="inlineStr">
        <is>
          <t>伊藤技師</t>
        </is>
      </c>
      <c r="P7" s="30" t="inlineStr">
        <is>
          <t>外注</t>
        </is>
      </c>
      <c r="Q7" s="30" t="inlineStr">
        <is>
          <t>未着手</t>
        </is>
      </c>
      <c r="R7" s="87" t="n"/>
      <c r="S7" s="88">
        <f>IF(A7="","",IF(Q7="完了",0,IF(J7="","",MAX(0,TODAY()-J7))))</f>
        <v/>
      </c>
      <c r="T7" s="30" t="str"/>
      <c r="U7" s="30" t="inlineStr">
        <is>
          <t>消防月保全</t>
        </is>
      </c>
    </row>
    <row r="8">
      <c r="A8" s="30" t="inlineStr">
        <is>
          <t>PLAN-2026-004</t>
        </is>
      </c>
      <c r="B8" s="54">
        <f>IF(J8="","",YEAR(J8))</f>
        <v/>
      </c>
      <c r="C8" s="54">
        <f>IF(J8="","",MONTH(J8))</f>
        <v/>
      </c>
      <c r="D8" s="30" t="inlineStr">
        <is>
          <t>Aキャンパス - 屋上</t>
        </is>
      </c>
      <c r="E8" s="30" t="inlineStr">
        <is>
          <t>EQ-0006</t>
        </is>
      </c>
      <c r="F8" s="30" t="inlineStr">
        <is>
          <t>建筑围护/屋上</t>
        </is>
      </c>
      <c r="G8" s="30" t="inlineStr">
        <is>
          <t>屋上防水システム</t>
        </is>
      </c>
      <c r="H8" s="30" t="inlineStr">
        <is>
          <t>STD-BLD-001</t>
        </is>
      </c>
      <c r="I8" s="30" t="inlineStr">
        <is>
          <t>季節対応</t>
        </is>
      </c>
      <c r="J8" s="87" t="n">
        <v>46174</v>
      </c>
      <c r="K8" s="30" t="inlineStr">
        <is>
          <t>半年ごと</t>
        </is>
      </c>
      <c r="L8" s="30" t="inlineStr">
        <is>
          <t>中</t>
        </is>
      </c>
      <c r="M8" s="30" t="inlineStr">
        <is>
          <t>いいえ</t>
        </is>
      </c>
      <c r="N8" s="54">
        <f>IF(A8="","",IF(OR(L8="高",L8="緊急",M8="はい",I8="高リスク作業",I8="故障緊急対応",I8="停止大修理"),"はい","いいえ"))</f>
        <v/>
      </c>
      <c r="O8" s="30" t="inlineStr">
        <is>
          <t>鈴木技師</t>
        </is>
      </c>
      <c r="P8" s="30" t="inlineStr">
        <is>
          <t>自社保全</t>
        </is>
      </c>
      <c r="Q8" s="30" t="inlineStr">
        <is>
          <t>未着手</t>
        </is>
      </c>
      <c r="R8" s="87" t="n"/>
      <c r="S8" s="88">
        <f>IF(A8="","",IF(Q8="完了",0,IF(J8="","",MAX(0,TODAY()-J8))))</f>
        <v/>
      </c>
      <c r="T8" s="30" t="str"/>
      <c r="U8" s="30" t="inlineStr">
        <is>
          <t>雨季前检查</t>
        </is>
      </c>
    </row>
    <row r="9">
      <c r="A9" s="30" t="inlineStr">
        <is>
          <t>PLAN-2026-005</t>
        </is>
      </c>
      <c r="B9" s="54">
        <f>IF(J9="","",YEAR(J9))</f>
        <v/>
      </c>
      <c r="C9" s="54">
        <f>IF(J9="","",MONTH(J9))</f>
        <v/>
      </c>
      <c r="D9" s="30" t="inlineStr">
        <is>
          <t>Aキャンパス - 1号棟</t>
        </is>
      </c>
      <c r="E9" s="30" t="inlineStr">
        <is>
          <t>EQ-0003</t>
        </is>
      </c>
      <c r="F9" s="30" t="inlineStr">
        <is>
          <t>强电/配电</t>
        </is>
      </c>
      <c r="G9" s="30" t="inlineStr">
        <is>
          <t>低圧配電盤</t>
        </is>
      </c>
      <c r="H9" s="30" t="inlineStr">
        <is>
          <t>STD-EL-001</t>
        </is>
      </c>
      <c r="I9" s="30" t="inlineStr">
        <is>
          <t>特別点検</t>
        </is>
      </c>
      <c r="J9" s="87" t="n">
        <v>46203</v>
      </c>
      <c r="K9" s="30" t="inlineStr">
        <is>
          <t>半年ごと</t>
        </is>
      </c>
      <c r="L9" s="30" t="inlineStr">
        <is>
          <t>高</t>
        </is>
      </c>
      <c r="M9" s="30" t="inlineStr">
        <is>
          <t>はい</t>
        </is>
      </c>
      <c r="N9" s="54">
        <f>IF(A9="","",IF(OR(L9="高",L9="緊急",M9="はい",I9="高リスク作業",I9="故障緊急対応",I9="停止大修理"),"はい","いいえ"))</f>
        <v/>
      </c>
      <c r="O9" s="30" t="inlineStr">
        <is>
          <t>高橋技師</t>
        </is>
      </c>
      <c r="P9" s="30" t="inlineStr">
        <is>
          <t>外注</t>
        </is>
      </c>
      <c r="Q9" s="30" t="inlineStr">
        <is>
          <t>未着手</t>
        </is>
      </c>
      <c r="R9" s="87" t="n"/>
      <c r="S9" s="88">
        <f>IF(A9="","",IF(Q9="完了",0,IF(J9="","",MAX(0,TODAY()-J9))))</f>
        <v/>
      </c>
      <c r="T9" s="30" t="str"/>
      <c r="U9" s="30" t="inlineStr">
        <is>
          <t>需停电审批</t>
        </is>
      </c>
    </row>
    <row r="10">
      <c r="A10" s="30" t="inlineStr">
        <is>
          <t>PLAN-2026-006</t>
        </is>
      </c>
      <c r="B10" s="54">
        <f>IF(J10="","",YEAR(J10))</f>
        <v/>
      </c>
      <c r="C10" s="54">
        <f>IF(J10="","",MONTH(J10))</f>
        <v/>
      </c>
      <c r="D10" s="30" t="inlineStr">
        <is>
          <t>Aキャンパス - B1発電機室</t>
        </is>
      </c>
      <c r="E10" s="30" t="inlineStr">
        <is>
          <t>EQ-0009</t>
        </is>
      </c>
      <c r="F10" s="30" t="inlineStr">
        <is>
          <t>强电/配电</t>
        </is>
      </c>
      <c r="G10" s="30" t="inlineStr">
        <is>
          <t>ディーゼル発電機</t>
        </is>
      </c>
      <c r="H10" s="30" t="inlineStr">
        <is>
          <t>STD-EL-002</t>
        </is>
      </c>
      <c r="I10" s="30" t="inlineStr">
        <is>
          <t>定期保全</t>
        </is>
      </c>
      <c r="J10" s="87" t="n">
        <v>46167</v>
      </c>
      <c r="K10" s="30" t="inlineStr">
        <is>
          <t>毎月</t>
        </is>
      </c>
      <c r="L10" s="30" t="inlineStr">
        <is>
          <t>中</t>
        </is>
      </c>
      <c r="M10" s="30" t="inlineStr">
        <is>
          <t>必要時</t>
        </is>
      </c>
      <c r="N10" s="54">
        <f>IF(A10="","",IF(OR(L10="高",L10="緊急",M10="はい",I10="高リスク作業",I10="故障緊急対応",I10="停止大修理"),"はい","いいえ"))</f>
        <v/>
      </c>
      <c r="O10" s="30" t="inlineStr">
        <is>
          <t>高橋技師</t>
        </is>
      </c>
      <c r="P10" s="30" t="inlineStr">
        <is>
          <t>併用</t>
        </is>
      </c>
      <c r="Q10" s="30" t="inlineStr">
        <is>
          <t>未着手</t>
        </is>
      </c>
      <c r="R10" s="87" t="n"/>
      <c r="S10" s="88">
        <f>IF(A10="","",IF(Q10="完了",0,IF(J10="","",MAX(0,TODAY()-J10))))</f>
        <v/>
      </c>
      <c r="T10" s="30" t="str"/>
      <c r="U10" s="30" t="inlineStr">
        <is>
          <t>重要イベント前</t>
        </is>
      </c>
    </row>
    <row r="11">
      <c r="A11" s="30" t="inlineStr">
        <is>
          <t>PLAN-2026-007</t>
        </is>
      </c>
      <c r="B11" s="54">
        <f>IF(J11="","",YEAR(J11))</f>
        <v/>
      </c>
      <c r="C11" s="54">
        <f>IF(J11="","",MONTH(J11))</f>
        <v/>
      </c>
      <c r="D11" s="30" t="inlineStr">
        <is>
          <t>Aキャンパス - B2排煙ファン室</t>
        </is>
      </c>
      <c r="E11" s="30" t="inlineStr">
        <is>
          <t>EQ-0007</t>
        </is>
      </c>
      <c r="F11" s="30" t="inlineStr">
        <is>
          <t>消防</t>
        </is>
      </c>
      <c r="G11" s="30" t="inlineStr">
        <is>
          <t>排煙ファン</t>
        </is>
      </c>
      <c r="H11" s="30" t="inlineStr">
        <is>
          <t>STD-FP-002</t>
        </is>
      </c>
      <c r="I11" s="30" t="inlineStr">
        <is>
          <t>定期保全</t>
        </is>
      </c>
      <c r="J11" s="87" t="n">
        <v>46152</v>
      </c>
      <c r="K11" s="30" t="inlineStr">
        <is>
          <t>毎月</t>
        </is>
      </c>
      <c r="L11" s="30" t="inlineStr">
        <is>
          <t>高</t>
        </is>
      </c>
      <c r="M11" s="30" t="inlineStr">
        <is>
          <t>必要時</t>
        </is>
      </c>
      <c r="N11" s="54">
        <f>IF(A11="","",IF(OR(L11="高",L11="緊急",M11="はい",I11="高リスク作業",I11="故障緊急対応",I11="停止大修理"),"はい","いいえ"))</f>
        <v/>
      </c>
      <c r="O11" s="30" t="inlineStr">
        <is>
          <t>伊藤技師</t>
        </is>
      </c>
      <c r="P11" s="30" t="inlineStr">
        <is>
          <t>外注</t>
        </is>
      </c>
      <c r="Q11" s="30" t="inlineStr">
        <is>
          <t>延期</t>
        </is>
      </c>
      <c r="R11" s="87" t="n"/>
      <c r="S11" s="88">
        <f>IF(A11="","",IF(Q11="完了",0,IF(J11="","",MAX(0,TODAY()-J11))))</f>
        <v/>
      </c>
      <c r="T11" s="30" t="str"/>
      <c r="U11" s="30" t="inlineStr">
        <is>
          <t>連動試験</t>
        </is>
      </c>
    </row>
    <row r="12">
      <c r="A12" s="30" t="inlineStr">
        <is>
          <t>PLAN-2026-008</t>
        </is>
      </c>
      <c r="B12" s="54">
        <f>IF(J12="","",YEAR(J12))</f>
        <v/>
      </c>
      <c r="C12" s="54">
        <f>IF(J12="","",MONTH(J12))</f>
        <v/>
      </c>
      <c r="D12" s="30" t="inlineStr">
        <is>
          <t>Aキャンパス - 2号棟</t>
        </is>
      </c>
      <c r="E12" s="30" t="inlineStr">
        <is>
          <t>EQ-0008</t>
        </is>
      </c>
      <c r="F12" s="30" t="inlineStr">
        <is>
          <t>能源管理/BMS</t>
        </is>
      </c>
      <c r="G12" s="30" t="inlineStr">
        <is>
          <t>中央監視サーバー</t>
        </is>
      </c>
      <c r="H12" s="30" t="inlineStr">
        <is>
          <t>STD-BMS-001</t>
        </is>
      </c>
      <c r="I12" s="30" t="inlineStr">
        <is>
          <t>定期保全</t>
        </is>
      </c>
      <c r="J12" s="87" t="n">
        <v>46218</v>
      </c>
      <c r="K12" s="30" t="inlineStr">
        <is>
          <t>四半期ごと</t>
        </is>
      </c>
      <c r="L12" s="30" t="inlineStr">
        <is>
          <t>中</t>
        </is>
      </c>
      <c r="M12" s="30" t="inlineStr">
        <is>
          <t>いいえ</t>
        </is>
      </c>
      <c r="N12" s="54">
        <f>IF(A12="","",IF(OR(L12="高",L12="緊急",M12="はい",I12="高リスク作業",I12="故障緊急対応",I12="停止大修理"),"はい","いいえ"))</f>
        <v/>
      </c>
      <c r="O12" s="30" t="inlineStr">
        <is>
          <t>中村技師</t>
        </is>
      </c>
      <c r="P12" s="30" t="inlineStr">
        <is>
          <t>メーカー保全</t>
        </is>
      </c>
      <c r="Q12" s="30" t="inlineStr">
        <is>
          <t>未着手</t>
        </is>
      </c>
      <c r="R12" s="87" t="n"/>
      <c r="S12" s="88">
        <f>IF(A12="","",IF(Q12="完了",0,IF(J12="","",MAX(0,TODAY()-J12))))</f>
        <v/>
      </c>
      <c r="T12" s="30" t="str"/>
      <c r="U12" s="30" t="inlineStr">
        <is>
          <t>点位趋势备份</t>
        </is>
      </c>
    </row>
    <row r="13">
      <c r="A13" s="30" t="inlineStr">
        <is>
          <t>PLAN-2026-009</t>
        </is>
      </c>
      <c r="B13" s="54">
        <f>IF(J13="","",YEAR(J13))</f>
        <v/>
      </c>
      <c r="C13" s="54">
        <f>IF(J13="","",MONTH(J13))</f>
        <v/>
      </c>
      <c r="D13" s="30" t="inlineStr">
        <is>
          <t>Aキャンパス - 2号棟</t>
        </is>
      </c>
      <c r="E13" s="30" t="inlineStr">
        <is>
          <t>EQ-0002</t>
        </is>
      </c>
      <c r="F13" s="30" t="inlineStr">
        <is>
          <t>给排水</t>
        </is>
      </c>
      <c r="G13" s="30" t="inlineStr">
        <is>
          <t>給水ポンプ</t>
        </is>
      </c>
      <c r="H13" s="30" t="inlineStr">
        <is>
          <t>STD-WP-001</t>
        </is>
      </c>
      <c r="I13" s="30" t="inlineStr">
        <is>
          <t>定期保全</t>
        </is>
      </c>
      <c r="J13" s="87" t="n">
        <v>46144</v>
      </c>
      <c r="K13" s="30" t="inlineStr">
        <is>
          <t>毎月</t>
        </is>
      </c>
      <c r="L13" s="30" t="inlineStr">
        <is>
          <t>中</t>
        </is>
      </c>
      <c r="M13" s="30" t="inlineStr">
        <is>
          <t>必要時</t>
        </is>
      </c>
      <c r="N13" s="54">
        <f>IF(A13="","",IF(OR(L13="高",L13="緊急",M13="はい",I13="高リスク作業",I13="故障緊急対応",I13="停止大修理"),"はい","いいえ"))</f>
        <v/>
      </c>
      <c r="O13" s="30" t="inlineStr">
        <is>
          <t>鈴木技師</t>
        </is>
      </c>
      <c r="P13" s="30" t="inlineStr">
        <is>
          <t>自社保全</t>
        </is>
      </c>
      <c r="Q13" s="30" t="inlineStr">
        <is>
          <t>完了</t>
        </is>
      </c>
      <c r="R13" s="87" t="n">
        <v>46144</v>
      </c>
      <c r="S13" s="88">
        <f>IF(A13="","",IF(Q13="完了",0,IF(J13="","",MAX(0,TODAY()-J13))))</f>
        <v/>
      </c>
      <c r="T13" s="30" t="inlineStr">
        <is>
          <t>WO-2026-002</t>
        </is>
      </c>
      <c r="U13" s="30" t="inlineStr">
        <is>
          <t>正常</t>
        </is>
      </c>
    </row>
    <row r="14">
      <c r="A14" s="30" t="inlineStr">
        <is>
          <t>PLAN-2026-010</t>
        </is>
      </c>
      <c r="B14" s="54">
        <f>IF(J14="","",YEAR(J14))</f>
        <v/>
      </c>
      <c r="C14" s="54">
        <f>IF(J14="","",MONTH(J14))</f>
        <v/>
      </c>
      <c r="D14" s="30" t="inlineStr">
        <is>
          <t>Aキャンパス - 南門</t>
        </is>
      </c>
      <c r="E14" s="30" t="inlineStr">
        <is>
          <t>EQ-0010</t>
        </is>
      </c>
      <c r="F14" s="30" t="inlineStr">
        <is>
          <t>停车/道闸</t>
        </is>
      </c>
      <c r="G14" s="30" t="inlineStr">
        <is>
          <t>車両ゲートシステム</t>
        </is>
      </c>
      <c r="H14" s="30" t="str"/>
      <c r="I14" s="30" t="inlineStr">
        <is>
          <t>省エネ改善</t>
        </is>
      </c>
      <c r="J14" s="87" t="n">
        <v>46183</v>
      </c>
      <c r="K14" s="30" t="inlineStr">
        <is>
          <t>必要時</t>
        </is>
      </c>
      <c r="L14" s="30" t="inlineStr">
        <is>
          <t>低</t>
        </is>
      </c>
      <c r="M14" s="30" t="inlineStr">
        <is>
          <t>いいえ</t>
        </is>
      </c>
      <c r="N14" s="54">
        <f>IF(A14="","",IF(OR(L14="高",L14="緊急",M14="はい",I14="高リスク作業",I14="故障緊急対応",I14="停止大修理"),"はい","いいえ"))</f>
        <v/>
      </c>
      <c r="O14" s="30" t="inlineStr">
        <is>
          <t>中村技師</t>
        </is>
      </c>
      <c r="P14" s="30" t="inlineStr">
        <is>
          <t>自社保全</t>
        </is>
      </c>
      <c r="Q14" s="30" t="inlineStr">
        <is>
          <t>未着手</t>
        </is>
      </c>
      <c r="R14" s="87" t="n"/>
      <c r="S14" s="88">
        <f>IF(A14="","",IF(Q14="完了",0,IF(J14="","",MAX(0,TODAY()-J14))))</f>
        <v/>
      </c>
      <c r="T14" s="30" t="str"/>
      <c r="U14" s="30" t="inlineStr">
        <is>
          <t>识别率优化</t>
        </is>
      </c>
    </row>
    <row r="15">
      <c r="A15" s="30" t="n"/>
      <c r="B15" s="54">
        <f>IF(J15="","",YEAR(J15))</f>
        <v/>
      </c>
      <c r="C15" s="54">
        <f>IF(J15="","",MONTH(J15))</f>
        <v/>
      </c>
      <c r="D15" s="30" t="n"/>
      <c r="E15" s="30" t="n"/>
      <c r="F15" s="30" t="n"/>
      <c r="G15" s="30" t="n"/>
      <c r="H15" s="30" t="n"/>
      <c r="I15" s="30" t="n"/>
      <c r="J15" s="87" t="n"/>
      <c r="K15" s="30" t="n"/>
      <c r="L15" s="30" t="n"/>
      <c r="M15" s="30" t="n"/>
      <c r="N15" s="54">
        <f>IF(A15="","",IF(OR(L15="高",L15="緊急",M15="はい",I15="高リスク作業",I15="故障緊急対応",I15="停止大修理"),"はい","いいえ"))</f>
        <v/>
      </c>
      <c r="O15" s="30" t="n"/>
      <c r="P15" s="30" t="n"/>
      <c r="Q15" s="30" t="n"/>
      <c r="R15" s="87" t="n"/>
      <c r="S15" s="88">
        <f>IF(A15="","",IF(Q15="完了",0,IF(J15="","",MAX(0,TODAY()-J15))))</f>
        <v/>
      </c>
      <c r="T15" s="30" t="n"/>
      <c r="U15" s="30" t="n"/>
    </row>
    <row r="16">
      <c r="A16" s="30" t="n"/>
      <c r="B16" s="54">
        <f>IF(J16="","",YEAR(J16))</f>
        <v/>
      </c>
      <c r="C16" s="54">
        <f>IF(J16="","",MONTH(J16))</f>
        <v/>
      </c>
      <c r="D16" s="30" t="n"/>
      <c r="E16" s="30" t="n"/>
      <c r="F16" s="30" t="n"/>
      <c r="G16" s="30" t="n"/>
      <c r="H16" s="30" t="n"/>
      <c r="I16" s="30" t="n"/>
      <c r="J16" s="87" t="n"/>
      <c r="K16" s="30" t="n"/>
      <c r="L16" s="30" t="n"/>
      <c r="M16" s="30" t="n"/>
      <c r="N16" s="54">
        <f>IF(A16="","",IF(OR(L16="高",L16="緊急",M16="はい",I16="高リスク作業",I16="故障緊急対応",I16="停止大修理"),"はい","いいえ"))</f>
        <v/>
      </c>
      <c r="O16" s="30" t="n"/>
      <c r="P16" s="30" t="n"/>
      <c r="Q16" s="30" t="n"/>
      <c r="R16" s="87" t="n"/>
      <c r="S16" s="88">
        <f>IF(A16="","",IF(Q16="完了",0,IF(J16="","",MAX(0,TODAY()-J16))))</f>
        <v/>
      </c>
      <c r="T16" s="30" t="n"/>
      <c r="U16" s="30" t="n"/>
    </row>
    <row r="17">
      <c r="A17" s="30" t="n"/>
      <c r="B17" s="54">
        <f>IF(J17="","",YEAR(J17))</f>
        <v/>
      </c>
      <c r="C17" s="54">
        <f>IF(J17="","",MONTH(J17))</f>
        <v/>
      </c>
      <c r="D17" s="30" t="n"/>
      <c r="E17" s="30" t="n"/>
      <c r="F17" s="30" t="n"/>
      <c r="G17" s="30" t="n"/>
      <c r="H17" s="30" t="n"/>
      <c r="I17" s="30" t="n"/>
      <c r="J17" s="87" t="n"/>
      <c r="K17" s="30" t="n"/>
      <c r="L17" s="30" t="n"/>
      <c r="M17" s="30" t="n"/>
      <c r="N17" s="54">
        <f>IF(A17="","",IF(OR(L17="高",L17="緊急",M17="はい",I17="高リスク作業",I17="故障緊急対応",I17="停止大修理"),"はい","いいえ"))</f>
        <v/>
      </c>
      <c r="O17" s="30" t="n"/>
      <c r="P17" s="30" t="n"/>
      <c r="Q17" s="30" t="n"/>
      <c r="R17" s="87" t="n"/>
      <c r="S17" s="88">
        <f>IF(A17="","",IF(Q17="完了",0,IF(J17="","",MAX(0,TODAY()-J17))))</f>
        <v/>
      </c>
      <c r="T17" s="30" t="n"/>
      <c r="U17" s="30" t="n"/>
    </row>
    <row r="18">
      <c r="A18" s="30" t="n"/>
      <c r="B18" s="54">
        <f>IF(J18="","",YEAR(J18))</f>
        <v/>
      </c>
      <c r="C18" s="54">
        <f>IF(J18="","",MONTH(J18))</f>
        <v/>
      </c>
      <c r="D18" s="30" t="n"/>
      <c r="E18" s="30" t="n"/>
      <c r="F18" s="30" t="n"/>
      <c r="G18" s="30" t="n"/>
      <c r="H18" s="30" t="n"/>
      <c r="I18" s="30" t="n"/>
      <c r="J18" s="87" t="n"/>
      <c r="K18" s="30" t="n"/>
      <c r="L18" s="30" t="n"/>
      <c r="M18" s="30" t="n"/>
      <c r="N18" s="54">
        <f>IF(A18="","",IF(OR(L18="高",L18="緊急",M18="はい",I18="高リスク作業",I18="故障緊急対応",I18="停止大修理"),"はい","いいえ"))</f>
        <v/>
      </c>
      <c r="O18" s="30" t="n"/>
      <c r="P18" s="30" t="n"/>
      <c r="Q18" s="30" t="n"/>
      <c r="R18" s="87" t="n"/>
      <c r="S18" s="88">
        <f>IF(A18="","",IF(Q18="完了",0,IF(J18="","",MAX(0,TODAY()-J18))))</f>
        <v/>
      </c>
      <c r="T18" s="30" t="n"/>
      <c r="U18" s="30" t="n"/>
    </row>
    <row r="19">
      <c r="A19" s="30" t="n"/>
      <c r="B19" s="54">
        <f>IF(J19="","",YEAR(J19))</f>
        <v/>
      </c>
      <c r="C19" s="54">
        <f>IF(J19="","",MONTH(J19))</f>
        <v/>
      </c>
      <c r="D19" s="30" t="n"/>
      <c r="E19" s="30" t="n"/>
      <c r="F19" s="30" t="n"/>
      <c r="G19" s="30" t="n"/>
      <c r="H19" s="30" t="n"/>
      <c r="I19" s="30" t="n"/>
      <c r="J19" s="87" t="n"/>
      <c r="K19" s="30" t="n"/>
      <c r="L19" s="30" t="n"/>
      <c r="M19" s="30" t="n"/>
      <c r="N19" s="54">
        <f>IF(A19="","",IF(OR(L19="高",L19="緊急",M19="はい",I19="高リスク作業",I19="故障緊急対応",I19="停止大修理"),"はい","いいえ"))</f>
        <v/>
      </c>
      <c r="O19" s="30" t="n"/>
      <c r="P19" s="30" t="n"/>
      <c r="Q19" s="30" t="n"/>
      <c r="R19" s="87" t="n"/>
      <c r="S19" s="88">
        <f>IF(A19="","",IF(Q19="完了",0,IF(J19="","",MAX(0,TODAY()-J19))))</f>
        <v/>
      </c>
      <c r="T19" s="30" t="n"/>
      <c r="U19" s="30" t="n"/>
    </row>
    <row r="20">
      <c r="A20" s="30" t="n"/>
      <c r="B20" s="54">
        <f>IF(J20="","",YEAR(J20))</f>
        <v/>
      </c>
      <c r="C20" s="54">
        <f>IF(J20="","",MONTH(J20))</f>
        <v/>
      </c>
      <c r="D20" s="30" t="n"/>
      <c r="E20" s="30" t="n"/>
      <c r="F20" s="30" t="n"/>
      <c r="G20" s="30" t="n"/>
      <c r="H20" s="30" t="n"/>
      <c r="I20" s="30" t="n"/>
      <c r="J20" s="87" t="n"/>
      <c r="K20" s="30" t="n"/>
      <c r="L20" s="30" t="n"/>
      <c r="M20" s="30" t="n"/>
      <c r="N20" s="54">
        <f>IF(A20="","",IF(OR(L20="高",L20="緊急",M20="はい",I20="高リスク作業",I20="故障緊急対応",I20="停止大修理"),"はい","いいえ"))</f>
        <v/>
      </c>
      <c r="O20" s="30" t="n"/>
      <c r="P20" s="30" t="n"/>
      <c r="Q20" s="30" t="n"/>
      <c r="R20" s="87" t="n"/>
      <c r="S20" s="88">
        <f>IF(A20="","",IF(Q20="完了",0,IF(J20="","",MAX(0,TODAY()-J20))))</f>
        <v/>
      </c>
      <c r="T20" s="30" t="n"/>
      <c r="U20" s="30" t="n"/>
    </row>
    <row r="21">
      <c r="A21" s="30" t="n"/>
      <c r="B21" s="54">
        <f>IF(J21="","",YEAR(J21))</f>
        <v/>
      </c>
      <c r="C21" s="54">
        <f>IF(J21="","",MONTH(J21))</f>
        <v/>
      </c>
      <c r="D21" s="30" t="n"/>
      <c r="E21" s="30" t="n"/>
      <c r="F21" s="30" t="n"/>
      <c r="G21" s="30" t="n"/>
      <c r="H21" s="30" t="n"/>
      <c r="I21" s="30" t="n"/>
      <c r="J21" s="87" t="n"/>
      <c r="K21" s="30" t="n"/>
      <c r="L21" s="30" t="n"/>
      <c r="M21" s="30" t="n"/>
      <c r="N21" s="54">
        <f>IF(A21="","",IF(OR(L21="高",L21="緊急",M21="はい",I21="高リスク作業",I21="故障緊急対応",I21="停止大修理"),"はい","いいえ"))</f>
        <v/>
      </c>
      <c r="O21" s="30" t="n"/>
      <c r="P21" s="30" t="n"/>
      <c r="Q21" s="30" t="n"/>
      <c r="R21" s="87" t="n"/>
      <c r="S21" s="88">
        <f>IF(A21="","",IF(Q21="完了",0,IF(J21="","",MAX(0,TODAY()-J21))))</f>
        <v/>
      </c>
      <c r="T21" s="30" t="n"/>
      <c r="U21" s="30" t="n"/>
    </row>
    <row r="22">
      <c r="A22" s="30" t="n"/>
      <c r="B22" s="54">
        <f>IF(J22="","",YEAR(J22))</f>
        <v/>
      </c>
      <c r="C22" s="54">
        <f>IF(J22="","",MONTH(J22))</f>
        <v/>
      </c>
      <c r="D22" s="30" t="n"/>
      <c r="E22" s="30" t="n"/>
      <c r="F22" s="30" t="n"/>
      <c r="G22" s="30" t="n"/>
      <c r="H22" s="30" t="n"/>
      <c r="I22" s="30" t="n"/>
      <c r="J22" s="87" t="n"/>
      <c r="K22" s="30" t="n"/>
      <c r="L22" s="30" t="n"/>
      <c r="M22" s="30" t="n"/>
      <c r="N22" s="54">
        <f>IF(A22="","",IF(OR(L22="高",L22="緊急",M22="はい",I22="高リスク作業",I22="故障緊急対応",I22="停止大修理"),"はい","いいえ"))</f>
        <v/>
      </c>
      <c r="O22" s="30" t="n"/>
      <c r="P22" s="30" t="n"/>
      <c r="Q22" s="30" t="n"/>
      <c r="R22" s="87" t="n"/>
      <c r="S22" s="88">
        <f>IF(A22="","",IF(Q22="完了",0,IF(J22="","",MAX(0,TODAY()-J22))))</f>
        <v/>
      </c>
      <c r="T22" s="30" t="n"/>
      <c r="U22" s="30" t="n"/>
    </row>
    <row r="23">
      <c r="A23" s="30" t="n"/>
      <c r="B23" s="54">
        <f>IF(J23="","",YEAR(J23))</f>
        <v/>
      </c>
      <c r="C23" s="54">
        <f>IF(J23="","",MONTH(J23))</f>
        <v/>
      </c>
      <c r="D23" s="30" t="n"/>
      <c r="E23" s="30" t="n"/>
      <c r="F23" s="30" t="n"/>
      <c r="G23" s="30" t="n"/>
      <c r="H23" s="30" t="n"/>
      <c r="I23" s="30" t="n"/>
      <c r="J23" s="87" t="n"/>
      <c r="K23" s="30" t="n"/>
      <c r="L23" s="30" t="n"/>
      <c r="M23" s="30" t="n"/>
      <c r="N23" s="54">
        <f>IF(A23="","",IF(OR(L23="高",L23="緊急",M23="はい",I23="高リスク作業",I23="故障緊急対応",I23="停止大修理"),"はい","いいえ"))</f>
        <v/>
      </c>
      <c r="O23" s="30" t="n"/>
      <c r="P23" s="30" t="n"/>
      <c r="Q23" s="30" t="n"/>
      <c r="R23" s="87" t="n"/>
      <c r="S23" s="88">
        <f>IF(A23="","",IF(Q23="完了",0,IF(J23="","",MAX(0,TODAY()-J23))))</f>
        <v/>
      </c>
      <c r="T23" s="30" t="n"/>
      <c r="U23" s="30" t="n"/>
    </row>
    <row r="24">
      <c r="A24" s="30" t="n"/>
      <c r="B24" s="54">
        <f>IF(J24="","",YEAR(J24))</f>
        <v/>
      </c>
      <c r="C24" s="54">
        <f>IF(J24="","",MONTH(J24))</f>
        <v/>
      </c>
      <c r="D24" s="30" t="n"/>
      <c r="E24" s="30" t="n"/>
      <c r="F24" s="30" t="n"/>
      <c r="G24" s="30" t="n"/>
      <c r="H24" s="30" t="n"/>
      <c r="I24" s="30" t="n"/>
      <c r="J24" s="87" t="n"/>
      <c r="K24" s="30" t="n"/>
      <c r="L24" s="30" t="n"/>
      <c r="M24" s="30" t="n"/>
      <c r="N24" s="54">
        <f>IF(A24="","",IF(OR(L24="高",L24="緊急",M24="はい",I24="高リスク作業",I24="故障緊急対応",I24="停止大修理"),"はい","いいえ"))</f>
        <v/>
      </c>
      <c r="O24" s="30" t="n"/>
      <c r="P24" s="30" t="n"/>
      <c r="Q24" s="30" t="n"/>
      <c r="R24" s="87" t="n"/>
      <c r="S24" s="88">
        <f>IF(A24="","",IF(Q24="完了",0,IF(J24="","",MAX(0,TODAY()-J24))))</f>
        <v/>
      </c>
      <c r="T24" s="30" t="n"/>
      <c r="U24" s="30" t="n"/>
    </row>
    <row r="25">
      <c r="A25" s="30" t="n"/>
      <c r="B25" s="54">
        <f>IF(J25="","",YEAR(J25))</f>
        <v/>
      </c>
      <c r="C25" s="54">
        <f>IF(J25="","",MONTH(J25))</f>
        <v/>
      </c>
      <c r="D25" s="30" t="n"/>
      <c r="E25" s="30" t="n"/>
      <c r="F25" s="30" t="n"/>
      <c r="G25" s="30" t="n"/>
      <c r="H25" s="30" t="n"/>
      <c r="I25" s="30" t="n"/>
      <c r="J25" s="87" t="n"/>
      <c r="K25" s="30" t="n"/>
      <c r="L25" s="30" t="n"/>
      <c r="M25" s="30" t="n"/>
      <c r="N25" s="54">
        <f>IF(A25="","",IF(OR(L25="高",L25="緊急",M25="はい",I25="高リスク作業",I25="故障緊急対応",I25="停止大修理"),"はい","いいえ"))</f>
        <v/>
      </c>
      <c r="O25" s="30" t="n"/>
      <c r="P25" s="30" t="n"/>
      <c r="Q25" s="30" t="n"/>
      <c r="R25" s="87" t="n"/>
      <c r="S25" s="88">
        <f>IF(A25="","",IF(Q25="完了",0,IF(J25="","",MAX(0,TODAY()-J25))))</f>
        <v/>
      </c>
      <c r="T25" s="30" t="n"/>
      <c r="U25" s="30" t="n"/>
    </row>
    <row r="26">
      <c r="A26" s="30" t="n"/>
      <c r="B26" s="54">
        <f>IF(J26="","",YEAR(J26))</f>
        <v/>
      </c>
      <c r="C26" s="54">
        <f>IF(J26="","",MONTH(J26))</f>
        <v/>
      </c>
      <c r="D26" s="30" t="n"/>
      <c r="E26" s="30" t="n"/>
      <c r="F26" s="30" t="n"/>
      <c r="G26" s="30" t="n"/>
      <c r="H26" s="30" t="n"/>
      <c r="I26" s="30" t="n"/>
      <c r="J26" s="87" t="n"/>
      <c r="K26" s="30" t="n"/>
      <c r="L26" s="30" t="n"/>
      <c r="M26" s="30" t="n"/>
      <c r="N26" s="54">
        <f>IF(A26="","",IF(OR(L26="高",L26="緊急",M26="はい",I26="高リスク作業",I26="故障緊急対応",I26="停止大修理"),"はい","いいえ"))</f>
        <v/>
      </c>
      <c r="O26" s="30" t="n"/>
      <c r="P26" s="30" t="n"/>
      <c r="Q26" s="30" t="n"/>
      <c r="R26" s="87" t="n"/>
      <c r="S26" s="88">
        <f>IF(A26="","",IF(Q26="完了",0,IF(J26="","",MAX(0,TODAY()-J26))))</f>
        <v/>
      </c>
      <c r="T26" s="30" t="n"/>
      <c r="U26" s="30" t="n"/>
    </row>
    <row r="27">
      <c r="A27" s="30" t="n"/>
      <c r="B27" s="54">
        <f>IF(J27="","",YEAR(J27))</f>
        <v/>
      </c>
      <c r="C27" s="54">
        <f>IF(J27="","",MONTH(J27))</f>
        <v/>
      </c>
      <c r="D27" s="30" t="n"/>
      <c r="E27" s="30" t="n"/>
      <c r="F27" s="30" t="n"/>
      <c r="G27" s="30" t="n"/>
      <c r="H27" s="30" t="n"/>
      <c r="I27" s="30" t="n"/>
      <c r="J27" s="87" t="n"/>
      <c r="K27" s="30" t="n"/>
      <c r="L27" s="30" t="n"/>
      <c r="M27" s="30" t="n"/>
      <c r="N27" s="54">
        <f>IF(A27="","",IF(OR(L27="高",L27="緊急",M27="はい",I27="高リスク作業",I27="故障緊急対応",I27="停止大修理"),"はい","いいえ"))</f>
        <v/>
      </c>
      <c r="O27" s="30" t="n"/>
      <c r="P27" s="30" t="n"/>
      <c r="Q27" s="30" t="n"/>
      <c r="R27" s="87" t="n"/>
      <c r="S27" s="88">
        <f>IF(A27="","",IF(Q27="完了",0,IF(J27="","",MAX(0,TODAY()-J27))))</f>
        <v/>
      </c>
      <c r="T27" s="30" t="n"/>
      <c r="U27" s="30" t="n"/>
    </row>
    <row r="28">
      <c r="A28" s="30" t="n"/>
      <c r="B28" s="54">
        <f>IF(J28="","",YEAR(J28))</f>
        <v/>
      </c>
      <c r="C28" s="54">
        <f>IF(J28="","",MONTH(J28))</f>
        <v/>
      </c>
      <c r="D28" s="30" t="n"/>
      <c r="E28" s="30" t="n"/>
      <c r="F28" s="30" t="n"/>
      <c r="G28" s="30" t="n"/>
      <c r="H28" s="30" t="n"/>
      <c r="I28" s="30" t="n"/>
      <c r="J28" s="87" t="n"/>
      <c r="K28" s="30" t="n"/>
      <c r="L28" s="30" t="n"/>
      <c r="M28" s="30" t="n"/>
      <c r="N28" s="54">
        <f>IF(A28="","",IF(OR(L28="高",L28="緊急",M28="はい",I28="高リスク作業",I28="故障緊急対応",I28="停止大修理"),"はい","いいえ"))</f>
        <v/>
      </c>
      <c r="O28" s="30" t="n"/>
      <c r="P28" s="30" t="n"/>
      <c r="Q28" s="30" t="n"/>
      <c r="R28" s="87" t="n"/>
      <c r="S28" s="88">
        <f>IF(A28="","",IF(Q28="完了",0,IF(J28="","",MAX(0,TODAY()-J28))))</f>
        <v/>
      </c>
      <c r="T28" s="30" t="n"/>
      <c r="U28" s="30" t="n"/>
    </row>
    <row r="29">
      <c r="A29" s="30" t="n"/>
      <c r="B29" s="54">
        <f>IF(J29="","",YEAR(J29))</f>
        <v/>
      </c>
      <c r="C29" s="54">
        <f>IF(J29="","",MONTH(J29))</f>
        <v/>
      </c>
      <c r="D29" s="30" t="n"/>
      <c r="E29" s="30" t="n"/>
      <c r="F29" s="30" t="n"/>
      <c r="G29" s="30" t="n"/>
      <c r="H29" s="30" t="n"/>
      <c r="I29" s="30" t="n"/>
      <c r="J29" s="87" t="n"/>
      <c r="K29" s="30" t="n"/>
      <c r="L29" s="30" t="n"/>
      <c r="M29" s="30" t="n"/>
      <c r="N29" s="54">
        <f>IF(A29="","",IF(OR(L29="高",L29="緊急",M29="はい",I29="高リスク作業",I29="故障緊急対応",I29="停止大修理"),"はい","いいえ"))</f>
        <v/>
      </c>
      <c r="O29" s="30" t="n"/>
      <c r="P29" s="30" t="n"/>
      <c r="Q29" s="30" t="n"/>
      <c r="R29" s="87" t="n"/>
      <c r="S29" s="88">
        <f>IF(A29="","",IF(Q29="完了",0,IF(J29="","",MAX(0,TODAY()-J29))))</f>
        <v/>
      </c>
      <c r="T29" s="30" t="n"/>
      <c r="U29" s="30" t="n"/>
    </row>
    <row r="30">
      <c r="A30" s="30" t="n"/>
      <c r="B30" s="54">
        <f>IF(J30="","",YEAR(J30))</f>
        <v/>
      </c>
      <c r="C30" s="54">
        <f>IF(J30="","",MONTH(J30))</f>
        <v/>
      </c>
      <c r="D30" s="30" t="n"/>
      <c r="E30" s="30" t="n"/>
      <c r="F30" s="30" t="n"/>
      <c r="G30" s="30" t="n"/>
      <c r="H30" s="30" t="n"/>
      <c r="I30" s="30" t="n"/>
      <c r="J30" s="87" t="n"/>
      <c r="K30" s="30" t="n"/>
      <c r="L30" s="30" t="n"/>
      <c r="M30" s="30" t="n"/>
      <c r="N30" s="54">
        <f>IF(A30="","",IF(OR(L30="高",L30="緊急",M30="はい",I30="高リスク作業",I30="故障緊急対応",I30="停止大修理"),"はい","いいえ"))</f>
        <v/>
      </c>
      <c r="O30" s="30" t="n"/>
      <c r="P30" s="30" t="n"/>
      <c r="Q30" s="30" t="n"/>
      <c r="R30" s="87" t="n"/>
      <c r="S30" s="88">
        <f>IF(A30="","",IF(Q30="完了",0,IF(J30="","",MAX(0,TODAY()-J30))))</f>
        <v/>
      </c>
      <c r="T30" s="30" t="n"/>
      <c r="U30" s="30" t="n"/>
    </row>
    <row r="31">
      <c r="A31" s="30" t="n"/>
      <c r="B31" s="54">
        <f>IF(J31="","",YEAR(J31))</f>
        <v/>
      </c>
      <c r="C31" s="54">
        <f>IF(J31="","",MONTH(J31))</f>
        <v/>
      </c>
      <c r="D31" s="30" t="n"/>
      <c r="E31" s="30" t="n"/>
      <c r="F31" s="30" t="n"/>
      <c r="G31" s="30" t="n"/>
      <c r="H31" s="30" t="n"/>
      <c r="I31" s="30" t="n"/>
      <c r="J31" s="87" t="n"/>
      <c r="K31" s="30" t="n"/>
      <c r="L31" s="30" t="n"/>
      <c r="M31" s="30" t="n"/>
      <c r="N31" s="54">
        <f>IF(A31="","",IF(OR(L31="高",L31="緊急",M31="はい",I31="高リスク作業",I31="故障緊急対応",I31="停止大修理"),"はい","いいえ"))</f>
        <v/>
      </c>
      <c r="O31" s="30" t="n"/>
      <c r="P31" s="30" t="n"/>
      <c r="Q31" s="30" t="n"/>
      <c r="R31" s="87" t="n"/>
      <c r="S31" s="88">
        <f>IF(A31="","",IF(Q31="完了",0,IF(J31="","",MAX(0,TODAY()-J31))))</f>
        <v/>
      </c>
      <c r="T31" s="30" t="n"/>
      <c r="U31" s="30" t="n"/>
    </row>
    <row r="32">
      <c r="A32" s="30" t="n"/>
      <c r="B32" s="54">
        <f>IF(J32="","",YEAR(J32))</f>
        <v/>
      </c>
      <c r="C32" s="54">
        <f>IF(J32="","",MONTH(J32))</f>
        <v/>
      </c>
      <c r="D32" s="30" t="n"/>
      <c r="E32" s="30" t="n"/>
      <c r="F32" s="30" t="n"/>
      <c r="G32" s="30" t="n"/>
      <c r="H32" s="30" t="n"/>
      <c r="I32" s="30" t="n"/>
      <c r="J32" s="87" t="n"/>
      <c r="K32" s="30" t="n"/>
      <c r="L32" s="30" t="n"/>
      <c r="M32" s="30" t="n"/>
      <c r="N32" s="54">
        <f>IF(A32="","",IF(OR(L32="高",L32="緊急",M32="はい",I32="高リスク作業",I32="故障緊急対応",I32="停止大修理"),"はい","いいえ"))</f>
        <v/>
      </c>
      <c r="O32" s="30" t="n"/>
      <c r="P32" s="30" t="n"/>
      <c r="Q32" s="30" t="n"/>
      <c r="R32" s="87" t="n"/>
      <c r="S32" s="88">
        <f>IF(A32="","",IF(Q32="完了",0,IF(J32="","",MAX(0,TODAY()-J32))))</f>
        <v/>
      </c>
      <c r="T32" s="30" t="n"/>
      <c r="U32" s="30" t="n"/>
    </row>
    <row r="33">
      <c r="A33" s="30" t="n"/>
      <c r="B33" s="54">
        <f>IF(J33="","",YEAR(J33))</f>
        <v/>
      </c>
      <c r="C33" s="54">
        <f>IF(J33="","",MONTH(J33))</f>
        <v/>
      </c>
      <c r="D33" s="30" t="n"/>
      <c r="E33" s="30" t="n"/>
      <c r="F33" s="30" t="n"/>
      <c r="G33" s="30" t="n"/>
      <c r="H33" s="30" t="n"/>
      <c r="I33" s="30" t="n"/>
      <c r="J33" s="87" t="n"/>
      <c r="K33" s="30" t="n"/>
      <c r="L33" s="30" t="n"/>
      <c r="M33" s="30" t="n"/>
      <c r="N33" s="54">
        <f>IF(A33="","",IF(OR(L33="高",L33="緊急",M33="はい",I33="高リスク作業",I33="故障緊急対応",I33="停止大修理"),"はい","いいえ"))</f>
        <v/>
      </c>
      <c r="O33" s="30" t="n"/>
      <c r="P33" s="30" t="n"/>
      <c r="Q33" s="30" t="n"/>
      <c r="R33" s="87" t="n"/>
      <c r="S33" s="88">
        <f>IF(A33="","",IF(Q33="完了",0,IF(J33="","",MAX(0,TODAY()-J33))))</f>
        <v/>
      </c>
      <c r="T33" s="30" t="n"/>
      <c r="U33" s="30" t="n"/>
    </row>
    <row r="34">
      <c r="A34" s="30" t="n"/>
      <c r="B34" s="54">
        <f>IF(J34="","",YEAR(J34))</f>
        <v/>
      </c>
      <c r="C34" s="54">
        <f>IF(J34="","",MONTH(J34))</f>
        <v/>
      </c>
      <c r="D34" s="30" t="n"/>
      <c r="E34" s="30" t="n"/>
      <c r="F34" s="30" t="n"/>
      <c r="G34" s="30" t="n"/>
      <c r="H34" s="30" t="n"/>
      <c r="I34" s="30" t="n"/>
      <c r="J34" s="87" t="n"/>
      <c r="K34" s="30" t="n"/>
      <c r="L34" s="30" t="n"/>
      <c r="M34" s="30" t="n"/>
      <c r="N34" s="54">
        <f>IF(A34="","",IF(OR(L34="高",L34="緊急",M34="はい",I34="高リスク作業",I34="故障緊急対応",I34="停止大修理"),"はい","いいえ"))</f>
        <v/>
      </c>
      <c r="O34" s="30" t="n"/>
      <c r="P34" s="30" t="n"/>
      <c r="Q34" s="30" t="n"/>
      <c r="R34" s="87" t="n"/>
      <c r="S34" s="88">
        <f>IF(A34="","",IF(Q34="完了",0,IF(J34="","",MAX(0,TODAY()-J34))))</f>
        <v/>
      </c>
      <c r="T34" s="30" t="n"/>
      <c r="U34" s="30" t="n"/>
    </row>
    <row r="35">
      <c r="A35" s="30" t="n"/>
      <c r="B35" s="54">
        <f>IF(J35="","",YEAR(J35))</f>
        <v/>
      </c>
      <c r="C35" s="54">
        <f>IF(J35="","",MONTH(J35))</f>
        <v/>
      </c>
      <c r="D35" s="30" t="n"/>
      <c r="E35" s="30" t="n"/>
      <c r="F35" s="30" t="n"/>
      <c r="G35" s="30" t="n"/>
      <c r="H35" s="30" t="n"/>
      <c r="I35" s="30" t="n"/>
      <c r="J35" s="87" t="n"/>
      <c r="K35" s="30" t="n"/>
      <c r="L35" s="30" t="n"/>
      <c r="M35" s="30" t="n"/>
      <c r="N35" s="54">
        <f>IF(A35="","",IF(OR(L35="高",L35="緊急",M35="はい",I35="高リスク作業",I35="故障緊急対応",I35="停止大修理"),"はい","いいえ"))</f>
        <v/>
      </c>
      <c r="O35" s="30" t="n"/>
      <c r="P35" s="30" t="n"/>
      <c r="Q35" s="30" t="n"/>
      <c r="R35" s="87" t="n"/>
      <c r="S35" s="88">
        <f>IF(A35="","",IF(Q35="完了",0,IF(J35="","",MAX(0,TODAY()-J35))))</f>
        <v/>
      </c>
      <c r="T35" s="30" t="n"/>
      <c r="U35" s="30" t="n"/>
    </row>
    <row r="36">
      <c r="A36" s="30" t="n"/>
      <c r="B36" s="54">
        <f>IF(J36="","",YEAR(J36))</f>
        <v/>
      </c>
      <c r="C36" s="54">
        <f>IF(J36="","",MONTH(J36))</f>
        <v/>
      </c>
      <c r="D36" s="30" t="n"/>
      <c r="E36" s="30" t="n"/>
      <c r="F36" s="30" t="n"/>
      <c r="G36" s="30" t="n"/>
      <c r="H36" s="30" t="n"/>
      <c r="I36" s="30" t="n"/>
      <c r="J36" s="87" t="n"/>
      <c r="K36" s="30" t="n"/>
      <c r="L36" s="30" t="n"/>
      <c r="M36" s="30" t="n"/>
      <c r="N36" s="54">
        <f>IF(A36="","",IF(OR(L36="高",L36="緊急",M36="はい",I36="高リスク作業",I36="故障緊急対応",I36="停止大修理"),"はい","いいえ"))</f>
        <v/>
      </c>
      <c r="O36" s="30" t="n"/>
      <c r="P36" s="30" t="n"/>
      <c r="Q36" s="30" t="n"/>
      <c r="R36" s="87" t="n"/>
      <c r="S36" s="88">
        <f>IF(A36="","",IF(Q36="完了",0,IF(J36="","",MAX(0,TODAY()-J36))))</f>
        <v/>
      </c>
      <c r="T36" s="30" t="n"/>
      <c r="U36" s="30" t="n"/>
    </row>
    <row r="37">
      <c r="A37" s="30" t="n"/>
      <c r="B37" s="54">
        <f>IF(J37="","",YEAR(J37))</f>
        <v/>
      </c>
      <c r="C37" s="54">
        <f>IF(J37="","",MONTH(J37))</f>
        <v/>
      </c>
      <c r="D37" s="30" t="n"/>
      <c r="E37" s="30" t="n"/>
      <c r="F37" s="30" t="n"/>
      <c r="G37" s="30" t="n"/>
      <c r="H37" s="30" t="n"/>
      <c r="I37" s="30" t="n"/>
      <c r="J37" s="87" t="n"/>
      <c r="K37" s="30" t="n"/>
      <c r="L37" s="30" t="n"/>
      <c r="M37" s="30" t="n"/>
      <c r="N37" s="54">
        <f>IF(A37="","",IF(OR(L37="高",L37="緊急",M37="はい",I37="高リスク作業",I37="故障緊急対応",I37="停止大修理"),"はい","いいえ"))</f>
        <v/>
      </c>
      <c r="O37" s="30" t="n"/>
      <c r="P37" s="30" t="n"/>
      <c r="Q37" s="30" t="n"/>
      <c r="R37" s="87" t="n"/>
      <c r="S37" s="88">
        <f>IF(A37="","",IF(Q37="完了",0,IF(J37="","",MAX(0,TODAY()-J37))))</f>
        <v/>
      </c>
      <c r="T37" s="30" t="n"/>
      <c r="U37" s="30" t="n"/>
    </row>
    <row r="38">
      <c r="A38" s="30" t="n"/>
      <c r="B38" s="54">
        <f>IF(J38="","",YEAR(J38))</f>
        <v/>
      </c>
      <c r="C38" s="54">
        <f>IF(J38="","",MONTH(J38))</f>
        <v/>
      </c>
      <c r="D38" s="30" t="n"/>
      <c r="E38" s="30" t="n"/>
      <c r="F38" s="30" t="n"/>
      <c r="G38" s="30" t="n"/>
      <c r="H38" s="30" t="n"/>
      <c r="I38" s="30" t="n"/>
      <c r="J38" s="87" t="n"/>
      <c r="K38" s="30" t="n"/>
      <c r="L38" s="30" t="n"/>
      <c r="M38" s="30" t="n"/>
      <c r="N38" s="54">
        <f>IF(A38="","",IF(OR(L38="高",L38="緊急",M38="はい",I38="高リスク作業",I38="故障緊急対応",I38="停止大修理"),"はい","いいえ"))</f>
        <v/>
      </c>
      <c r="O38" s="30" t="n"/>
      <c r="P38" s="30" t="n"/>
      <c r="Q38" s="30" t="n"/>
      <c r="R38" s="87" t="n"/>
      <c r="S38" s="88">
        <f>IF(A38="","",IF(Q38="完了",0,IF(J38="","",MAX(0,TODAY()-J38))))</f>
        <v/>
      </c>
      <c r="T38" s="30" t="n"/>
      <c r="U38" s="30" t="n"/>
    </row>
    <row r="39">
      <c r="A39" s="30" t="n"/>
      <c r="B39" s="54">
        <f>IF(J39="","",YEAR(J39))</f>
        <v/>
      </c>
      <c r="C39" s="54">
        <f>IF(J39="","",MONTH(J39))</f>
        <v/>
      </c>
      <c r="D39" s="30" t="n"/>
      <c r="E39" s="30" t="n"/>
      <c r="F39" s="30" t="n"/>
      <c r="G39" s="30" t="n"/>
      <c r="H39" s="30" t="n"/>
      <c r="I39" s="30" t="n"/>
      <c r="J39" s="87" t="n"/>
      <c r="K39" s="30" t="n"/>
      <c r="L39" s="30" t="n"/>
      <c r="M39" s="30" t="n"/>
      <c r="N39" s="54">
        <f>IF(A39="","",IF(OR(L39="高",L39="緊急",M39="はい",I39="高リスク作業",I39="故障緊急対応",I39="停止大修理"),"はい","いいえ"))</f>
        <v/>
      </c>
      <c r="O39" s="30" t="n"/>
      <c r="P39" s="30" t="n"/>
      <c r="Q39" s="30" t="n"/>
      <c r="R39" s="87" t="n"/>
      <c r="S39" s="88">
        <f>IF(A39="","",IF(Q39="完了",0,IF(J39="","",MAX(0,TODAY()-J39))))</f>
        <v/>
      </c>
      <c r="T39" s="30" t="n"/>
      <c r="U39" s="30" t="n"/>
    </row>
    <row r="40">
      <c r="A40" s="30" t="n"/>
      <c r="B40" s="54">
        <f>IF(J40="","",YEAR(J40))</f>
        <v/>
      </c>
      <c r="C40" s="54">
        <f>IF(J40="","",MONTH(J40))</f>
        <v/>
      </c>
      <c r="D40" s="30" t="n"/>
      <c r="E40" s="30" t="n"/>
      <c r="F40" s="30" t="n"/>
      <c r="G40" s="30" t="n"/>
      <c r="H40" s="30" t="n"/>
      <c r="I40" s="30" t="n"/>
      <c r="J40" s="87" t="n"/>
      <c r="K40" s="30" t="n"/>
      <c r="L40" s="30" t="n"/>
      <c r="M40" s="30" t="n"/>
      <c r="N40" s="54">
        <f>IF(A40="","",IF(OR(L40="高",L40="緊急",M40="はい",I40="高リスク作業",I40="故障緊急対応",I40="停止大修理"),"はい","いいえ"))</f>
        <v/>
      </c>
      <c r="O40" s="30" t="n"/>
      <c r="P40" s="30" t="n"/>
      <c r="Q40" s="30" t="n"/>
      <c r="R40" s="87" t="n"/>
      <c r="S40" s="88">
        <f>IF(A40="","",IF(Q40="完了",0,IF(J40="","",MAX(0,TODAY()-J40))))</f>
        <v/>
      </c>
      <c r="T40" s="30" t="n"/>
      <c r="U40" s="30" t="n"/>
    </row>
    <row r="41">
      <c r="A41" s="30" t="n"/>
      <c r="B41" s="54">
        <f>IF(J41="","",YEAR(J41))</f>
        <v/>
      </c>
      <c r="C41" s="54">
        <f>IF(J41="","",MONTH(J41))</f>
        <v/>
      </c>
      <c r="D41" s="30" t="n"/>
      <c r="E41" s="30" t="n"/>
      <c r="F41" s="30" t="n"/>
      <c r="G41" s="30" t="n"/>
      <c r="H41" s="30" t="n"/>
      <c r="I41" s="30" t="n"/>
      <c r="J41" s="87" t="n"/>
      <c r="K41" s="30" t="n"/>
      <c r="L41" s="30" t="n"/>
      <c r="M41" s="30" t="n"/>
      <c r="N41" s="54">
        <f>IF(A41="","",IF(OR(L41="高",L41="緊急",M41="はい",I41="高リスク作業",I41="故障緊急対応",I41="停止大修理"),"はい","いいえ"))</f>
        <v/>
      </c>
      <c r="O41" s="30" t="n"/>
      <c r="P41" s="30" t="n"/>
      <c r="Q41" s="30" t="n"/>
      <c r="R41" s="87" t="n"/>
      <c r="S41" s="88">
        <f>IF(A41="","",IF(Q41="完了",0,IF(J41="","",MAX(0,TODAY()-J41))))</f>
        <v/>
      </c>
      <c r="T41" s="30" t="n"/>
      <c r="U41" s="30" t="n"/>
    </row>
    <row r="42">
      <c r="A42" s="30" t="n"/>
      <c r="B42" s="54">
        <f>IF(J42="","",YEAR(J42))</f>
        <v/>
      </c>
      <c r="C42" s="54">
        <f>IF(J42="","",MONTH(J42))</f>
        <v/>
      </c>
      <c r="D42" s="30" t="n"/>
      <c r="E42" s="30" t="n"/>
      <c r="F42" s="30" t="n"/>
      <c r="G42" s="30" t="n"/>
      <c r="H42" s="30" t="n"/>
      <c r="I42" s="30" t="n"/>
      <c r="J42" s="87" t="n"/>
      <c r="K42" s="30" t="n"/>
      <c r="L42" s="30" t="n"/>
      <c r="M42" s="30" t="n"/>
      <c r="N42" s="54">
        <f>IF(A42="","",IF(OR(L42="高",L42="緊急",M42="はい",I42="高リスク作業",I42="故障緊急対応",I42="停止大修理"),"はい","いいえ"))</f>
        <v/>
      </c>
      <c r="O42" s="30" t="n"/>
      <c r="P42" s="30" t="n"/>
      <c r="Q42" s="30" t="n"/>
      <c r="R42" s="87" t="n"/>
      <c r="S42" s="88">
        <f>IF(A42="","",IF(Q42="完了",0,IF(J42="","",MAX(0,TODAY()-J42))))</f>
        <v/>
      </c>
      <c r="T42" s="30" t="n"/>
      <c r="U42" s="30" t="n"/>
    </row>
    <row r="43">
      <c r="A43" s="30" t="n"/>
      <c r="B43" s="54">
        <f>IF(J43="","",YEAR(J43))</f>
        <v/>
      </c>
      <c r="C43" s="54">
        <f>IF(J43="","",MONTH(J43))</f>
        <v/>
      </c>
      <c r="D43" s="30" t="n"/>
      <c r="E43" s="30" t="n"/>
      <c r="F43" s="30" t="n"/>
      <c r="G43" s="30" t="n"/>
      <c r="H43" s="30" t="n"/>
      <c r="I43" s="30" t="n"/>
      <c r="J43" s="87" t="n"/>
      <c r="K43" s="30" t="n"/>
      <c r="L43" s="30" t="n"/>
      <c r="M43" s="30" t="n"/>
      <c r="N43" s="54">
        <f>IF(A43="","",IF(OR(L43="高",L43="緊急",M43="はい",I43="高リスク作業",I43="故障緊急対応",I43="停止大修理"),"はい","いいえ"))</f>
        <v/>
      </c>
      <c r="O43" s="30" t="n"/>
      <c r="P43" s="30" t="n"/>
      <c r="Q43" s="30" t="n"/>
      <c r="R43" s="87" t="n"/>
      <c r="S43" s="88">
        <f>IF(A43="","",IF(Q43="完了",0,IF(J43="","",MAX(0,TODAY()-J43))))</f>
        <v/>
      </c>
      <c r="T43" s="30" t="n"/>
      <c r="U43" s="30" t="n"/>
    </row>
    <row r="44">
      <c r="A44" s="30" t="n"/>
      <c r="B44" s="54">
        <f>IF(J44="","",YEAR(J44))</f>
        <v/>
      </c>
      <c r="C44" s="54">
        <f>IF(J44="","",MONTH(J44))</f>
        <v/>
      </c>
      <c r="D44" s="30" t="n"/>
      <c r="E44" s="30" t="n"/>
      <c r="F44" s="30" t="n"/>
      <c r="G44" s="30" t="n"/>
      <c r="H44" s="30" t="n"/>
      <c r="I44" s="30" t="n"/>
      <c r="J44" s="87" t="n"/>
      <c r="K44" s="30" t="n"/>
      <c r="L44" s="30" t="n"/>
      <c r="M44" s="30" t="n"/>
      <c r="N44" s="54">
        <f>IF(A44="","",IF(OR(L44="高",L44="緊急",M44="はい",I44="高リスク作業",I44="故障緊急対応",I44="停止大修理"),"はい","いいえ"))</f>
        <v/>
      </c>
      <c r="O44" s="30" t="n"/>
      <c r="P44" s="30" t="n"/>
      <c r="Q44" s="30" t="n"/>
      <c r="R44" s="87" t="n"/>
      <c r="S44" s="88">
        <f>IF(A44="","",IF(Q44="完了",0,IF(J44="","",MAX(0,TODAY()-J44))))</f>
        <v/>
      </c>
      <c r="T44" s="30" t="n"/>
      <c r="U44" s="30" t="n"/>
    </row>
    <row r="45">
      <c r="A45" s="30" t="n"/>
      <c r="B45" s="54">
        <f>IF(J45="","",YEAR(J45))</f>
        <v/>
      </c>
      <c r="C45" s="54">
        <f>IF(J45="","",MONTH(J45))</f>
        <v/>
      </c>
      <c r="D45" s="30" t="n"/>
      <c r="E45" s="30" t="n"/>
      <c r="F45" s="30" t="n"/>
      <c r="G45" s="30" t="n"/>
      <c r="H45" s="30" t="n"/>
      <c r="I45" s="30" t="n"/>
      <c r="J45" s="87" t="n"/>
      <c r="K45" s="30" t="n"/>
      <c r="L45" s="30" t="n"/>
      <c r="M45" s="30" t="n"/>
      <c r="N45" s="54">
        <f>IF(A45="","",IF(OR(L45="高",L45="緊急",M45="はい",I45="高リスク作業",I45="故障緊急対応",I45="停止大修理"),"はい","いいえ"))</f>
        <v/>
      </c>
      <c r="O45" s="30" t="n"/>
      <c r="P45" s="30" t="n"/>
      <c r="Q45" s="30" t="n"/>
      <c r="R45" s="87" t="n"/>
      <c r="S45" s="88">
        <f>IF(A45="","",IF(Q45="完了",0,IF(J45="","",MAX(0,TODAY()-J45))))</f>
        <v/>
      </c>
      <c r="T45" s="30" t="n"/>
      <c r="U45" s="30" t="n"/>
    </row>
    <row r="46">
      <c r="A46" s="30" t="n"/>
      <c r="B46" s="54">
        <f>IF(J46="","",YEAR(J46))</f>
        <v/>
      </c>
      <c r="C46" s="54">
        <f>IF(J46="","",MONTH(J46))</f>
        <v/>
      </c>
      <c r="D46" s="30" t="n"/>
      <c r="E46" s="30" t="n"/>
      <c r="F46" s="30" t="n"/>
      <c r="G46" s="30" t="n"/>
      <c r="H46" s="30" t="n"/>
      <c r="I46" s="30" t="n"/>
      <c r="J46" s="87" t="n"/>
      <c r="K46" s="30" t="n"/>
      <c r="L46" s="30" t="n"/>
      <c r="M46" s="30" t="n"/>
      <c r="N46" s="54">
        <f>IF(A46="","",IF(OR(L46="高",L46="緊急",M46="はい",I46="高リスク作業",I46="故障緊急対応",I46="停止大修理"),"はい","いいえ"))</f>
        <v/>
      </c>
      <c r="O46" s="30" t="n"/>
      <c r="P46" s="30" t="n"/>
      <c r="Q46" s="30" t="n"/>
      <c r="R46" s="87" t="n"/>
      <c r="S46" s="88">
        <f>IF(A46="","",IF(Q46="完了",0,IF(J46="","",MAX(0,TODAY()-J46))))</f>
        <v/>
      </c>
      <c r="T46" s="30" t="n"/>
      <c r="U46" s="30" t="n"/>
    </row>
    <row r="47">
      <c r="A47" s="30" t="n"/>
      <c r="B47" s="54">
        <f>IF(J47="","",YEAR(J47))</f>
        <v/>
      </c>
      <c r="C47" s="54">
        <f>IF(J47="","",MONTH(J47))</f>
        <v/>
      </c>
      <c r="D47" s="30" t="n"/>
      <c r="E47" s="30" t="n"/>
      <c r="F47" s="30" t="n"/>
      <c r="G47" s="30" t="n"/>
      <c r="H47" s="30" t="n"/>
      <c r="I47" s="30" t="n"/>
      <c r="J47" s="87" t="n"/>
      <c r="K47" s="30" t="n"/>
      <c r="L47" s="30" t="n"/>
      <c r="M47" s="30" t="n"/>
      <c r="N47" s="54">
        <f>IF(A47="","",IF(OR(L47="高",L47="緊急",M47="はい",I47="高リスク作業",I47="故障緊急対応",I47="停止大修理"),"はい","いいえ"))</f>
        <v/>
      </c>
      <c r="O47" s="30" t="n"/>
      <c r="P47" s="30" t="n"/>
      <c r="Q47" s="30" t="n"/>
      <c r="R47" s="87" t="n"/>
      <c r="S47" s="88">
        <f>IF(A47="","",IF(Q47="完了",0,IF(J47="","",MAX(0,TODAY()-J47))))</f>
        <v/>
      </c>
      <c r="T47" s="30" t="n"/>
      <c r="U47" s="30" t="n"/>
    </row>
    <row r="48">
      <c r="A48" s="30" t="n"/>
      <c r="B48" s="54">
        <f>IF(J48="","",YEAR(J48))</f>
        <v/>
      </c>
      <c r="C48" s="54">
        <f>IF(J48="","",MONTH(J48))</f>
        <v/>
      </c>
      <c r="D48" s="30" t="n"/>
      <c r="E48" s="30" t="n"/>
      <c r="F48" s="30" t="n"/>
      <c r="G48" s="30" t="n"/>
      <c r="H48" s="30" t="n"/>
      <c r="I48" s="30" t="n"/>
      <c r="J48" s="87" t="n"/>
      <c r="K48" s="30" t="n"/>
      <c r="L48" s="30" t="n"/>
      <c r="M48" s="30" t="n"/>
      <c r="N48" s="54">
        <f>IF(A48="","",IF(OR(L48="高",L48="緊急",M48="はい",I48="高リスク作業",I48="故障緊急対応",I48="停止大修理"),"はい","いいえ"))</f>
        <v/>
      </c>
      <c r="O48" s="30" t="n"/>
      <c r="P48" s="30" t="n"/>
      <c r="Q48" s="30" t="n"/>
      <c r="R48" s="87" t="n"/>
      <c r="S48" s="88">
        <f>IF(A48="","",IF(Q48="完了",0,IF(J48="","",MAX(0,TODAY()-J48))))</f>
        <v/>
      </c>
      <c r="T48" s="30" t="n"/>
      <c r="U48" s="30" t="n"/>
    </row>
    <row r="49">
      <c r="A49" s="30" t="n"/>
      <c r="B49" s="54">
        <f>IF(J49="","",YEAR(J49))</f>
        <v/>
      </c>
      <c r="C49" s="54">
        <f>IF(J49="","",MONTH(J49))</f>
        <v/>
      </c>
      <c r="D49" s="30" t="n"/>
      <c r="E49" s="30" t="n"/>
      <c r="F49" s="30" t="n"/>
      <c r="G49" s="30" t="n"/>
      <c r="H49" s="30" t="n"/>
      <c r="I49" s="30" t="n"/>
      <c r="J49" s="87" t="n"/>
      <c r="K49" s="30" t="n"/>
      <c r="L49" s="30" t="n"/>
      <c r="M49" s="30" t="n"/>
      <c r="N49" s="54">
        <f>IF(A49="","",IF(OR(L49="高",L49="緊急",M49="はい",I49="高リスク作業",I49="故障緊急対応",I49="停止大修理"),"はい","いいえ"))</f>
        <v/>
      </c>
      <c r="O49" s="30" t="n"/>
      <c r="P49" s="30" t="n"/>
      <c r="Q49" s="30" t="n"/>
      <c r="R49" s="87" t="n"/>
      <c r="S49" s="88">
        <f>IF(A49="","",IF(Q49="完了",0,IF(J49="","",MAX(0,TODAY()-J49))))</f>
        <v/>
      </c>
      <c r="T49" s="30" t="n"/>
      <c r="U49" s="30" t="n"/>
    </row>
    <row r="50">
      <c r="A50" s="30" t="n"/>
      <c r="B50" s="54">
        <f>IF(J50="","",YEAR(J50))</f>
        <v/>
      </c>
      <c r="C50" s="54">
        <f>IF(J50="","",MONTH(J50))</f>
        <v/>
      </c>
      <c r="D50" s="30" t="n"/>
      <c r="E50" s="30" t="n"/>
      <c r="F50" s="30" t="n"/>
      <c r="G50" s="30" t="n"/>
      <c r="H50" s="30" t="n"/>
      <c r="I50" s="30" t="n"/>
      <c r="J50" s="87" t="n"/>
      <c r="K50" s="30" t="n"/>
      <c r="L50" s="30" t="n"/>
      <c r="M50" s="30" t="n"/>
      <c r="N50" s="54">
        <f>IF(A50="","",IF(OR(L50="高",L50="緊急",M50="はい",I50="高リスク作業",I50="故障緊急対応",I50="停止大修理"),"はい","いいえ"))</f>
        <v/>
      </c>
      <c r="O50" s="30" t="n"/>
      <c r="P50" s="30" t="n"/>
      <c r="Q50" s="30" t="n"/>
      <c r="R50" s="87" t="n"/>
      <c r="S50" s="88">
        <f>IF(A50="","",IF(Q50="完了",0,IF(J50="","",MAX(0,TODAY()-J50))))</f>
        <v/>
      </c>
      <c r="T50" s="30" t="n"/>
      <c r="U50" s="30" t="n"/>
    </row>
    <row r="51">
      <c r="A51" s="30" t="n"/>
      <c r="B51" s="54">
        <f>IF(J51="","",YEAR(J51))</f>
        <v/>
      </c>
      <c r="C51" s="54">
        <f>IF(J51="","",MONTH(J51))</f>
        <v/>
      </c>
      <c r="D51" s="30" t="n"/>
      <c r="E51" s="30" t="n"/>
      <c r="F51" s="30" t="n"/>
      <c r="G51" s="30" t="n"/>
      <c r="H51" s="30" t="n"/>
      <c r="I51" s="30" t="n"/>
      <c r="J51" s="87" t="n"/>
      <c r="K51" s="30" t="n"/>
      <c r="L51" s="30" t="n"/>
      <c r="M51" s="30" t="n"/>
      <c r="N51" s="54">
        <f>IF(A51="","",IF(OR(L51="高",L51="緊急",M51="はい",I51="高リスク作業",I51="故障緊急対応",I51="停止大修理"),"はい","いいえ"))</f>
        <v/>
      </c>
      <c r="O51" s="30" t="n"/>
      <c r="P51" s="30" t="n"/>
      <c r="Q51" s="30" t="n"/>
      <c r="R51" s="87" t="n"/>
      <c r="S51" s="88">
        <f>IF(A51="","",IF(Q51="完了",0,IF(J51="","",MAX(0,TODAY()-J51))))</f>
        <v/>
      </c>
      <c r="T51" s="30" t="n"/>
      <c r="U51" s="30" t="n"/>
    </row>
    <row r="52">
      <c r="A52" s="30" t="n"/>
      <c r="B52" s="54">
        <f>IF(J52="","",YEAR(J52))</f>
        <v/>
      </c>
      <c r="C52" s="54">
        <f>IF(J52="","",MONTH(J52))</f>
        <v/>
      </c>
      <c r="D52" s="30" t="n"/>
      <c r="E52" s="30" t="n"/>
      <c r="F52" s="30" t="n"/>
      <c r="G52" s="30" t="n"/>
      <c r="H52" s="30" t="n"/>
      <c r="I52" s="30" t="n"/>
      <c r="J52" s="87" t="n"/>
      <c r="K52" s="30" t="n"/>
      <c r="L52" s="30" t="n"/>
      <c r="M52" s="30" t="n"/>
      <c r="N52" s="54">
        <f>IF(A52="","",IF(OR(L52="高",L52="緊急",M52="はい",I52="高リスク作業",I52="故障緊急対応",I52="停止大修理"),"はい","いいえ"))</f>
        <v/>
      </c>
      <c r="O52" s="30" t="n"/>
      <c r="P52" s="30" t="n"/>
      <c r="Q52" s="30" t="n"/>
      <c r="R52" s="87" t="n"/>
      <c r="S52" s="88">
        <f>IF(A52="","",IF(Q52="完了",0,IF(J52="","",MAX(0,TODAY()-J52))))</f>
        <v/>
      </c>
      <c r="T52" s="30" t="n"/>
      <c r="U52" s="30" t="n"/>
    </row>
    <row r="53">
      <c r="A53" s="30" t="n"/>
      <c r="B53" s="54">
        <f>IF(J53="","",YEAR(J53))</f>
        <v/>
      </c>
      <c r="C53" s="54">
        <f>IF(J53="","",MONTH(J53))</f>
        <v/>
      </c>
      <c r="D53" s="30" t="n"/>
      <c r="E53" s="30" t="n"/>
      <c r="F53" s="30" t="n"/>
      <c r="G53" s="30" t="n"/>
      <c r="H53" s="30" t="n"/>
      <c r="I53" s="30" t="n"/>
      <c r="J53" s="87" t="n"/>
      <c r="K53" s="30" t="n"/>
      <c r="L53" s="30" t="n"/>
      <c r="M53" s="30" t="n"/>
      <c r="N53" s="54">
        <f>IF(A53="","",IF(OR(L53="高",L53="緊急",M53="はい",I53="高リスク作業",I53="故障緊急対応",I53="停止大修理"),"はい","いいえ"))</f>
        <v/>
      </c>
      <c r="O53" s="30" t="n"/>
      <c r="P53" s="30" t="n"/>
      <c r="Q53" s="30" t="n"/>
      <c r="R53" s="87" t="n"/>
      <c r="S53" s="88">
        <f>IF(A53="","",IF(Q53="完了",0,IF(J53="","",MAX(0,TODAY()-J53))))</f>
        <v/>
      </c>
      <c r="T53" s="30" t="n"/>
      <c r="U53" s="30" t="n"/>
    </row>
    <row r="54">
      <c r="A54" s="30" t="n"/>
      <c r="B54" s="54">
        <f>IF(J54="","",YEAR(J54))</f>
        <v/>
      </c>
      <c r="C54" s="54">
        <f>IF(J54="","",MONTH(J54))</f>
        <v/>
      </c>
      <c r="D54" s="30" t="n"/>
      <c r="E54" s="30" t="n"/>
      <c r="F54" s="30" t="n"/>
      <c r="G54" s="30" t="n"/>
      <c r="H54" s="30" t="n"/>
      <c r="I54" s="30" t="n"/>
      <c r="J54" s="87" t="n"/>
      <c r="K54" s="30" t="n"/>
      <c r="L54" s="30" t="n"/>
      <c r="M54" s="30" t="n"/>
      <c r="N54" s="54">
        <f>IF(A54="","",IF(OR(L54="高",L54="緊急",M54="はい",I54="高リスク作業",I54="故障緊急対応",I54="停止大修理"),"はい","いいえ"))</f>
        <v/>
      </c>
      <c r="O54" s="30" t="n"/>
      <c r="P54" s="30" t="n"/>
      <c r="Q54" s="30" t="n"/>
      <c r="R54" s="87" t="n"/>
      <c r="S54" s="88">
        <f>IF(A54="","",IF(Q54="完了",0,IF(J54="","",MAX(0,TODAY()-J54))))</f>
        <v/>
      </c>
      <c r="T54" s="30" t="n"/>
      <c r="U54" s="30" t="n"/>
    </row>
    <row r="55">
      <c r="A55" s="30" t="n"/>
      <c r="B55" s="54">
        <f>IF(J55="","",YEAR(J55))</f>
        <v/>
      </c>
      <c r="C55" s="54">
        <f>IF(J55="","",MONTH(J55))</f>
        <v/>
      </c>
      <c r="D55" s="30" t="n"/>
      <c r="E55" s="30" t="n"/>
      <c r="F55" s="30" t="n"/>
      <c r="G55" s="30" t="n"/>
      <c r="H55" s="30" t="n"/>
      <c r="I55" s="30" t="n"/>
      <c r="J55" s="87" t="n"/>
      <c r="K55" s="30" t="n"/>
      <c r="L55" s="30" t="n"/>
      <c r="M55" s="30" t="n"/>
      <c r="N55" s="54">
        <f>IF(A55="","",IF(OR(L55="高",L55="緊急",M55="はい",I55="高リスク作業",I55="故障緊急対応",I55="停止大修理"),"はい","いいえ"))</f>
        <v/>
      </c>
      <c r="O55" s="30" t="n"/>
      <c r="P55" s="30" t="n"/>
      <c r="Q55" s="30" t="n"/>
      <c r="R55" s="87" t="n"/>
      <c r="S55" s="88">
        <f>IF(A55="","",IF(Q55="完了",0,IF(J55="","",MAX(0,TODAY()-J55))))</f>
        <v/>
      </c>
      <c r="T55" s="30" t="n"/>
      <c r="U55" s="30" t="n"/>
    </row>
    <row r="56">
      <c r="A56" s="30" t="n"/>
      <c r="B56" s="54">
        <f>IF(J56="","",YEAR(J56))</f>
        <v/>
      </c>
      <c r="C56" s="54">
        <f>IF(J56="","",MONTH(J56))</f>
        <v/>
      </c>
      <c r="D56" s="30" t="n"/>
      <c r="E56" s="30" t="n"/>
      <c r="F56" s="30" t="n"/>
      <c r="G56" s="30" t="n"/>
      <c r="H56" s="30" t="n"/>
      <c r="I56" s="30" t="n"/>
      <c r="J56" s="87" t="n"/>
      <c r="K56" s="30" t="n"/>
      <c r="L56" s="30" t="n"/>
      <c r="M56" s="30" t="n"/>
      <c r="N56" s="54">
        <f>IF(A56="","",IF(OR(L56="高",L56="緊急",M56="はい",I56="高リスク作業",I56="故障緊急対応",I56="停止大修理"),"はい","いいえ"))</f>
        <v/>
      </c>
      <c r="O56" s="30" t="n"/>
      <c r="P56" s="30" t="n"/>
      <c r="Q56" s="30" t="n"/>
      <c r="R56" s="87" t="n"/>
      <c r="S56" s="88">
        <f>IF(A56="","",IF(Q56="完了",0,IF(J56="","",MAX(0,TODAY()-J56))))</f>
        <v/>
      </c>
      <c r="T56" s="30" t="n"/>
      <c r="U56" s="30" t="n"/>
    </row>
    <row r="57">
      <c r="A57" s="30" t="n"/>
      <c r="B57" s="54">
        <f>IF(J57="","",YEAR(J57))</f>
        <v/>
      </c>
      <c r="C57" s="54">
        <f>IF(J57="","",MONTH(J57))</f>
        <v/>
      </c>
      <c r="D57" s="30" t="n"/>
      <c r="E57" s="30" t="n"/>
      <c r="F57" s="30" t="n"/>
      <c r="G57" s="30" t="n"/>
      <c r="H57" s="30" t="n"/>
      <c r="I57" s="30" t="n"/>
      <c r="J57" s="87" t="n"/>
      <c r="K57" s="30" t="n"/>
      <c r="L57" s="30" t="n"/>
      <c r="M57" s="30" t="n"/>
      <c r="N57" s="54">
        <f>IF(A57="","",IF(OR(L57="高",L57="緊急",M57="はい",I57="高リスク作業",I57="故障緊急対応",I57="停止大修理"),"はい","いいえ"))</f>
        <v/>
      </c>
      <c r="O57" s="30" t="n"/>
      <c r="P57" s="30" t="n"/>
      <c r="Q57" s="30" t="n"/>
      <c r="R57" s="87" t="n"/>
      <c r="S57" s="88">
        <f>IF(A57="","",IF(Q57="完了",0,IF(J57="","",MAX(0,TODAY()-J57))))</f>
        <v/>
      </c>
      <c r="T57" s="30" t="n"/>
      <c r="U57" s="30" t="n"/>
    </row>
    <row r="58">
      <c r="A58" s="30" t="n"/>
      <c r="B58" s="54">
        <f>IF(J58="","",YEAR(J58))</f>
        <v/>
      </c>
      <c r="C58" s="54">
        <f>IF(J58="","",MONTH(J58))</f>
        <v/>
      </c>
      <c r="D58" s="30" t="n"/>
      <c r="E58" s="30" t="n"/>
      <c r="F58" s="30" t="n"/>
      <c r="G58" s="30" t="n"/>
      <c r="H58" s="30" t="n"/>
      <c r="I58" s="30" t="n"/>
      <c r="J58" s="87" t="n"/>
      <c r="K58" s="30" t="n"/>
      <c r="L58" s="30" t="n"/>
      <c r="M58" s="30" t="n"/>
      <c r="N58" s="54">
        <f>IF(A58="","",IF(OR(L58="高",L58="緊急",M58="はい",I58="高リスク作業",I58="故障緊急対応",I58="停止大修理"),"はい","いいえ"))</f>
        <v/>
      </c>
      <c r="O58" s="30" t="n"/>
      <c r="P58" s="30" t="n"/>
      <c r="Q58" s="30" t="n"/>
      <c r="R58" s="87" t="n"/>
      <c r="S58" s="88">
        <f>IF(A58="","",IF(Q58="完了",0,IF(J58="","",MAX(0,TODAY()-J58))))</f>
        <v/>
      </c>
      <c r="T58" s="30" t="n"/>
      <c r="U58" s="30" t="n"/>
    </row>
    <row r="59">
      <c r="A59" s="30" t="n"/>
      <c r="B59" s="54">
        <f>IF(J59="","",YEAR(J59))</f>
        <v/>
      </c>
      <c r="C59" s="54">
        <f>IF(J59="","",MONTH(J59))</f>
        <v/>
      </c>
      <c r="D59" s="30" t="n"/>
      <c r="E59" s="30" t="n"/>
      <c r="F59" s="30" t="n"/>
      <c r="G59" s="30" t="n"/>
      <c r="H59" s="30" t="n"/>
      <c r="I59" s="30" t="n"/>
      <c r="J59" s="87" t="n"/>
      <c r="K59" s="30" t="n"/>
      <c r="L59" s="30" t="n"/>
      <c r="M59" s="30" t="n"/>
      <c r="N59" s="54">
        <f>IF(A59="","",IF(OR(L59="高",L59="緊急",M59="はい",I59="高リスク作業",I59="故障緊急対応",I59="停止大修理"),"はい","いいえ"))</f>
        <v/>
      </c>
      <c r="O59" s="30" t="n"/>
      <c r="P59" s="30" t="n"/>
      <c r="Q59" s="30" t="n"/>
      <c r="R59" s="87" t="n"/>
      <c r="S59" s="88">
        <f>IF(A59="","",IF(Q59="完了",0,IF(J59="","",MAX(0,TODAY()-J59))))</f>
        <v/>
      </c>
      <c r="T59" s="30" t="n"/>
      <c r="U59" s="30" t="n"/>
    </row>
    <row r="60">
      <c r="A60" s="30" t="n"/>
      <c r="B60" s="54">
        <f>IF(J60="","",YEAR(J60))</f>
        <v/>
      </c>
      <c r="C60" s="54">
        <f>IF(J60="","",MONTH(J60))</f>
        <v/>
      </c>
      <c r="D60" s="30" t="n"/>
      <c r="E60" s="30" t="n"/>
      <c r="F60" s="30" t="n"/>
      <c r="G60" s="30" t="n"/>
      <c r="H60" s="30" t="n"/>
      <c r="I60" s="30" t="n"/>
      <c r="J60" s="87" t="n"/>
      <c r="K60" s="30" t="n"/>
      <c r="L60" s="30" t="n"/>
      <c r="M60" s="30" t="n"/>
      <c r="N60" s="54">
        <f>IF(A60="","",IF(OR(L60="高",L60="緊急",M60="はい",I60="高リスク作業",I60="故障緊急対応",I60="停止大修理"),"はい","いいえ"))</f>
        <v/>
      </c>
      <c r="O60" s="30" t="n"/>
      <c r="P60" s="30" t="n"/>
      <c r="Q60" s="30" t="n"/>
      <c r="R60" s="87" t="n"/>
      <c r="S60" s="88">
        <f>IF(A60="","",IF(Q60="完了",0,IF(J60="","",MAX(0,TODAY()-J60))))</f>
        <v/>
      </c>
      <c r="T60" s="30" t="n"/>
      <c r="U60" s="30" t="n"/>
    </row>
    <row r="61">
      <c r="A61" s="30" t="n"/>
      <c r="B61" s="54">
        <f>IF(J61="","",YEAR(J61))</f>
        <v/>
      </c>
      <c r="C61" s="54">
        <f>IF(J61="","",MONTH(J61))</f>
        <v/>
      </c>
      <c r="D61" s="30" t="n"/>
      <c r="E61" s="30" t="n"/>
      <c r="F61" s="30" t="n"/>
      <c r="G61" s="30" t="n"/>
      <c r="H61" s="30" t="n"/>
      <c r="I61" s="30" t="n"/>
      <c r="J61" s="87" t="n"/>
      <c r="K61" s="30" t="n"/>
      <c r="L61" s="30" t="n"/>
      <c r="M61" s="30" t="n"/>
      <c r="N61" s="54">
        <f>IF(A61="","",IF(OR(L61="高",L61="緊急",M61="はい",I61="高リスク作業",I61="故障緊急対応",I61="停止大修理"),"はい","いいえ"))</f>
        <v/>
      </c>
      <c r="O61" s="30" t="n"/>
      <c r="P61" s="30" t="n"/>
      <c r="Q61" s="30" t="n"/>
      <c r="R61" s="87" t="n"/>
      <c r="S61" s="88">
        <f>IF(A61="","",IF(Q61="完了",0,IF(J61="","",MAX(0,TODAY()-J61))))</f>
        <v/>
      </c>
      <c r="T61" s="30" t="n"/>
      <c r="U61" s="30" t="n"/>
    </row>
    <row r="62">
      <c r="A62" s="30" t="n"/>
      <c r="B62" s="54">
        <f>IF(J62="","",YEAR(J62))</f>
        <v/>
      </c>
      <c r="C62" s="54">
        <f>IF(J62="","",MONTH(J62))</f>
        <v/>
      </c>
      <c r="D62" s="30" t="n"/>
      <c r="E62" s="30" t="n"/>
      <c r="F62" s="30" t="n"/>
      <c r="G62" s="30" t="n"/>
      <c r="H62" s="30" t="n"/>
      <c r="I62" s="30" t="n"/>
      <c r="J62" s="87" t="n"/>
      <c r="K62" s="30" t="n"/>
      <c r="L62" s="30" t="n"/>
      <c r="M62" s="30" t="n"/>
      <c r="N62" s="54">
        <f>IF(A62="","",IF(OR(L62="高",L62="緊急",M62="はい",I62="高リスク作業",I62="故障緊急対応",I62="停止大修理"),"はい","いいえ"))</f>
        <v/>
      </c>
      <c r="O62" s="30" t="n"/>
      <c r="P62" s="30" t="n"/>
      <c r="Q62" s="30" t="n"/>
      <c r="R62" s="87" t="n"/>
      <c r="S62" s="88">
        <f>IF(A62="","",IF(Q62="完了",0,IF(J62="","",MAX(0,TODAY()-J62))))</f>
        <v/>
      </c>
      <c r="T62" s="30" t="n"/>
      <c r="U62" s="30" t="n"/>
    </row>
    <row r="63">
      <c r="A63" s="30" t="n"/>
      <c r="B63" s="54">
        <f>IF(J63="","",YEAR(J63))</f>
        <v/>
      </c>
      <c r="C63" s="54">
        <f>IF(J63="","",MONTH(J63))</f>
        <v/>
      </c>
      <c r="D63" s="30" t="n"/>
      <c r="E63" s="30" t="n"/>
      <c r="F63" s="30" t="n"/>
      <c r="G63" s="30" t="n"/>
      <c r="H63" s="30" t="n"/>
      <c r="I63" s="30" t="n"/>
      <c r="J63" s="87" t="n"/>
      <c r="K63" s="30" t="n"/>
      <c r="L63" s="30" t="n"/>
      <c r="M63" s="30" t="n"/>
      <c r="N63" s="54">
        <f>IF(A63="","",IF(OR(L63="高",L63="緊急",M63="はい",I63="高リスク作業",I63="故障緊急対応",I63="停止大修理"),"はい","いいえ"))</f>
        <v/>
      </c>
      <c r="O63" s="30" t="n"/>
      <c r="P63" s="30" t="n"/>
      <c r="Q63" s="30" t="n"/>
      <c r="R63" s="87" t="n"/>
      <c r="S63" s="88">
        <f>IF(A63="","",IF(Q63="完了",0,IF(J63="","",MAX(0,TODAY()-J63))))</f>
        <v/>
      </c>
      <c r="T63" s="30" t="n"/>
      <c r="U63" s="30" t="n"/>
    </row>
    <row r="64">
      <c r="A64" s="30" t="n"/>
      <c r="B64" s="54">
        <f>IF(J64="","",YEAR(J64))</f>
        <v/>
      </c>
      <c r="C64" s="54">
        <f>IF(J64="","",MONTH(J64))</f>
        <v/>
      </c>
      <c r="D64" s="30" t="n"/>
      <c r="E64" s="30" t="n"/>
      <c r="F64" s="30" t="n"/>
      <c r="G64" s="30" t="n"/>
      <c r="H64" s="30" t="n"/>
      <c r="I64" s="30" t="n"/>
      <c r="J64" s="87" t="n"/>
      <c r="K64" s="30" t="n"/>
      <c r="L64" s="30" t="n"/>
      <c r="M64" s="30" t="n"/>
      <c r="N64" s="54">
        <f>IF(A64="","",IF(OR(L64="高",L64="緊急",M64="はい",I64="高リスク作業",I64="故障緊急対応",I64="停止大修理"),"はい","いいえ"))</f>
        <v/>
      </c>
      <c r="O64" s="30" t="n"/>
      <c r="P64" s="30" t="n"/>
      <c r="Q64" s="30" t="n"/>
      <c r="R64" s="87" t="n"/>
      <c r="S64" s="88">
        <f>IF(A64="","",IF(Q64="完了",0,IF(J64="","",MAX(0,TODAY()-J64))))</f>
        <v/>
      </c>
      <c r="T64" s="30" t="n"/>
      <c r="U64" s="30" t="n"/>
    </row>
    <row r="65">
      <c r="A65" s="30" t="n"/>
      <c r="B65" s="54">
        <f>IF(J65="","",YEAR(J65))</f>
        <v/>
      </c>
      <c r="C65" s="54">
        <f>IF(J65="","",MONTH(J65))</f>
        <v/>
      </c>
      <c r="D65" s="30" t="n"/>
      <c r="E65" s="30" t="n"/>
      <c r="F65" s="30" t="n"/>
      <c r="G65" s="30" t="n"/>
      <c r="H65" s="30" t="n"/>
      <c r="I65" s="30" t="n"/>
      <c r="J65" s="87" t="n"/>
      <c r="K65" s="30" t="n"/>
      <c r="L65" s="30" t="n"/>
      <c r="M65" s="30" t="n"/>
      <c r="N65" s="54">
        <f>IF(A65="","",IF(OR(L65="高",L65="緊急",M65="はい",I65="高リスク作業",I65="故障緊急対応",I65="停止大修理"),"はい","いいえ"))</f>
        <v/>
      </c>
      <c r="O65" s="30" t="n"/>
      <c r="P65" s="30" t="n"/>
      <c r="Q65" s="30" t="n"/>
      <c r="R65" s="87" t="n"/>
      <c r="S65" s="88">
        <f>IF(A65="","",IF(Q65="完了",0,IF(J65="","",MAX(0,TODAY()-J65))))</f>
        <v/>
      </c>
      <c r="T65" s="30" t="n"/>
      <c r="U65" s="30" t="n"/>
    </row>
    <row r="66">
      <c r="A66" s="30" t="n"/>
      <c r="B66" s="54">
        <f>IF(J66="","",YEAR(J66))</f>
        <v/>
      </c>
      <c r="C66" s="54">
        <f>IF(J66="","",MONTH(J66))</f>
        <v/>
      </c>
      <c r="D66" s="30" t="n"/>
      <c r="E66" s="30" t="n"/>
      <c r="F66" s="30" t="n"/>
      <c r="G66" s="30" t="n"/>
      <c r="H66" s="30" t="n"/>
      <c r="I66" s="30" t="n"/>
      <c r="J66" s="87" t="n"/>
      <c r="K66" s="30" t="n"/>
      <c r="L66" s="30" t="n"/>
      <c r="M66" s="30" t="n"/>
      <c r="N66" s="54">
        <f>IF(A66="","",IF(OR(L66="高",L66="緊急",M66="はい",I66="高リスク作業",I66="故障緊急対応",I66="停止大修理"),"はい","いいえ"))</f>
        <v/>
      </c>
      <c r="O66" s="30" t="n"/>
      <c r="P66" s="30" t="n"/>
      <c r="Q66" s="30" t="n"/>
      <c r="R66" s="87" t="n"/>
      <c r="S66" s="88">
        <f>IF(A66="","",IF(Q66="完了",0,IF(J66="","",MAX(0,TODAY()-J66))))</f>
        <v/>
      </c>
      <c r="T66" s="30" t="n"/>
      <c r="U66" s="30" t="n"/>
    </row>
    <row r="67">
      <c r="A67" s="30" t="n"/>
      <c r="B67" s="54">
        <f>IF(J67="","",YEAR(J67))</f>
        <v/>
      </c>
      <c r="C67" s="54">
        <f>IF(J67="","",MONTH(J67))</f>
        <v/>
      </c>
      <c r="D67" s="30" t="n"/>
      <c r="E67" s="30" t="n"/>
      <c r="F67" s="30" t="n"/>
      <c r="G67" s="30" t="n"/>
      <c r="H67" s="30" t="n"/>
      <c r="I67" s="30" t="n"/>
      <c r="J67" s="87" t="n"/>
      <c r="K67" s="30" t="n"/>
      <c r="L67" s="30" t="n"/>
      <c r="M67" s="30" t="n"/>
      <c r="N67" s="54">
        <f>IF(A67="","",IF(OR(L67="高",L67="緊急",M67="はい",I67="高リスク作業",I67="故障緊急対応",I67="停止大修理"),"はい","いいえ"))</f>
        <v/>
      </c>
      <c r="O67" s="30" t="n"/>
      <c r="P67" s="30" t="n"/>
      <c r="Q67" s="30" t="n"/>
      <c r="R67" s="87" t="n"/>
      <c r="S67" s="88">
        <f>IF(A67="","",IF(Q67="完了",0,IF(J67="","",MAX(0,TODAY()-J67))))</f>
        <v/>
      </c>
      <c r="T67" s="30" t="n"/>
      <c r="U67" s="30" t="n"/>
    </row>
    <row r="68">
      <c r="A68" s="30" t="n"/>
      <c r="B68" s="54">
        <f>IF(J68="","",YEAR(J68))</f>
        <v/>
      </c>
      <c r="C68" s="54">
        <f>IF(J68="","",MONTH(J68))</f>
        <v/>
      </c>
      <c r="D68" s="30" t="n"/>
      <c r="E68" s="30" t="n"/>
      <c r="F68" s="30" t="n"/>
      <c r="G68" s="30" t="n"/>
      <c r="H68" s="30" t="n"/>
      <c r="I68" s="30" t="n"/>
      <c r="J68" s="87" t="n"/>
      <c r="K68" s="30" t="n"/>
      <c r="L68" s="30" t="n"/>
      <c r="M68" s="30" t="n"/>
      <c r="N68" s="54">
        <f>IF(A68="","",IF(OR(L68="高",L68="緊急",M68="はい",I68="高リスク作業",I68="故障緊急対応",I68="停止大修理"),"はい","いいえ"))</f>
        <v/>
      </c>
      <c r="O68" s="30" t="n"/>
      <c r="P68" s="30" t="n"/>
      <c r="Q68" s="30" t="n"/>
      <c r="R68" s="87" t="n"/>
      <c r="S68" s="88">
        <f>IF(A68="","",IF(Q68="完了",0,IF(J68="","",MAX(0,TODAY()-J68))))</f>
        <v/>
      </c>
      <c r="T68" s="30" t="n"/>
      <c r="U68" s="30" t="n"/>
    </row>
    <row r="69">
      <c r="A69" s="30" t="n"/>
      <c r="B69" s="54">
        <f>IF(J69="","",YEAR(J69))</f>
        <v/>
      </c>
      <c r="C69" s="54">
        <f>IF(J69="","",MONTH(J69))</f>
        <v/>
      </c>
      <c r="D69" s="30" t="n"/>
      <c r="E69" s="30" t="n"/>
      <c r="F69" s="30" t="n"/>
      <c r="G69" s="30" t="n"/>
      <c r="H69" s="30" t="n"/>
      <c r="I69" s="30" t="n"/>
      <c r="J69" s="87" t="n"/>
      <c r="K69" s="30" t="n"/>
      <c r="L69" s="30" t="n"/>
      <c r="M69" s="30" t="n"/>
      <c r="N69" s="54">
        <f>IF(A69="","",IF(OR(L69="高",L69="緊急",M69="はい",I69="高リスク作業",I69="故障緊急対応",I69="停止大修理"),"はい","いいえ"))</f>
        <v/>
      </c>
      <c r="O69" s="30" t="n"/>
      <c r="P69" s="30" t="n"/>
      <c r="Q69" s="30" t="n"/>
      <c r="R69" s="87" t="n"/>
      <c r="S69" s="88">
        <f>IF(A69="","",IF(Q69="完了",0,IF(J69="","",MAX(0,TODAY()-J69))))</f>
        <v/>
      </c>
      <c r="T69" s="30" t="n"/>
      <c r="U69" s="30" t="n"/>
    </row>
    <row r="70">
      <c r="A70" s="30" t="n"/>
      <c r="B70" s="54">
        <f>IF(J70="","",YEAR(J70))</f>
        <v/>
      </c>
      <c r="C70" s="54">
        <f>IF(J70="","",MONTH(J70))</f>
        <v/>
      </c>
      <c r="D70" s="30" t="n"/>
      <c r="E70" s="30" t="n"/>
      <c r="F70" s="30" t="n"/>
      <c r="G70" s="30" t="n"/>
      <c r="H70" s="30" t="n"/>
      <c r="I70" s="30" t="n"/>
      <c r="J70" s="87" t="n"/>
      <c r="K70" s="30" t="n"/>
      <c r="L70" s="30" t="n"/>
      <c r="M70" s="30" t="n"/>
      <c r="N70" s="54">
        <f>IF(A70="","",IF(OR(L70="高",L70="緊急",M70="はい",I70="高リスク作業",I70="故障緊急対応",I70="停止大修理"),"はい","いいえ"))</f>
        <v/>
      </c>
      <c r="O70" s="30" t="n"/>
      <c r="P70" s="30" t="n"/>
      <c r="Q70" s="30" t="n"/>
      <c r="R70" s="87" t="n"/>
      <c r="S70" s="88">
        <f>IF(A70="","",IF(Q70="完了",0,IF(J70="","",MAX(0,TODAY()-J70))))</f>
        <v/>
      </c>
      <c r="T70" s="30" t="n"/>
      <c r="U70" s="30" t="n"/>
    </row>
    <row r="71">
      <c r="A71" s="30" t="n"/>
      <c r="B71" s="54">
        <f>IF(J71="","",YEAR(J71))</f>
        <v/>
      </c>
      <c r="C71" s="54">
        <f>IF(J71="","",MONTH(J71))</f>
        <v/>
      </c>
      <c r="D71" s="30" t="n"/>
      <c r="E71" s="30" t="n"/>
      <c r="F71" s="30" t="n"/>
      <c r="G71" s="30" t="n"/>
      <c r="H71" s="30" t="n"/>
      <c r="I71" s="30" t="n"/>
      <c r="J71" s="87" t="n"/>
      <c r="K71" s="30" t="n"/>
      <c r="L71" s="30" t="n"/>
      <c r="M71" s="30" t="n"/>
      <c r="N71" s="54">
        <f>IF(A71="","",IF(OR(L71="高",L71="緊急",M71="はい",I71="高リスク作業",I71="故障緊急対応",I71="停止大修理"),"はい","いいえ"))</f>
        <v/>
      </c>
      <c r="O71" s="30" t="n"/>
      <c r="P71" s="30" t="n"/>
      <c r="Q71" s="30" t="n"/>
      <c r="R71" s="87" t="n"/>
      <c r="S71" s="88">
        <f>IF(A71="","",IF(Q71="完了",0,IF(J71="","",MAX(0,TODAY()-J71))))</f>
        <v/>
      </c>
      <c r="T71" s="30" t="n"/>
      <c r="U71" s="30" t="n"/>
    </row>
    <row r="72">
      <c r="A72" s="30" t="n"/>
      <c r="B72" s="54">
        <f>IF(J72="","",YEAR(J72))</f>
        <v/>
      </c>
      <c r="C72" s="54">
        <f>IF(J72="","",MONTH(J72))</f>
        <v/>
      </c>
      <c r="D72" s="30" t="n"/>
      <c r="E72" s="30" t="n"/>
      <c r="F72" s="30" t="n"/>
      <c r="G72" s="30" t="n"/>
      <c r="H72" s="30" t="n"/>
      <c r="I72" s="30" t="n"/>
      <c r="J72" s="87" t="n"/>
      <c r="K72" s="30" t="n"/>
      <c r="L72" s="30" t="n"/>
      <c r="M72" s="30" t="n"/>
      <c r="N72" s="54">
        <f>IF(A72="","",IF(OR(L72="高",L72="緊急",M72="はい",I72="高リスク作業",I72="故障緊急対応",I72="停止大修理"),"はい","いいえ"))</f>
        <v/>
      </c>
      <c r="O72" s="30" t="n"/>
      <c r="P72" s="30" t="n"/>
      <c r="Q72" s="30" t="n"/>
      <c r="R72" s="87" t="n"/>
      <c r="S72" s="88">
        <f>IF(A72="","",IF(Q72="完了",0,IF(J72="","",MAX(0,TODAY()-J72))))</f>
        <v/>
      </c>
      <c r="T72" s="30" t="n"/>
      <c r="U72" s="30" t="n"/>
    </row>
    <row r="73">
      <c r="A73" s="30" t="n"/>
      <c r="B73" s="54">
        <f>IF(J73="","",YEAR(J73))</f>
        <v/>
      </c>
      <c r="C73" s="54">
        <f>IF(J73="","",MONTH(J73))</f>
        <v/>
      </c>
      <c r="D73" s="30" t="n"/>
      <c r="E73" s="30" t="n"/>
      <c r="F73" s="30" t="n"/>
      <c r="G73" s="30" t="n"/>
      <c r="H73" s="30" t="n"/>
      <c r="I73" s="30" t="n"/>
      <c r="J73" s="87" t="n"/>
      <c r="K73" s="30" t="n"/>
      <c r="L73" s="30" t="n"/>
      <c r="M73" s="30" t="n"/>
      <c r="N73" s="54">
        <f>IF(A73="","",IF(OR(L73="高",L73="緊急",M73="はい",I73="高リスク作業",I73="故障緊急対応",I73="停止大修理"),"はい","いいえ"))</f>
        <v/>
      </c>
      <c r="O73" s="30" t="n"/>
      <c r="P73" s="30" t="n"/>
      <c r="Q73" s="30" t="n"/>
      <c r="R73" s="87" t="n"/>
      <c r="S73" s="88">
        <f>IF(A73="","",IF(Q73="完了",0,IF(J73="","",MAX(0,TODAY()-J73))))</f>
        <v/>
      </c>
      <c r="T73" s="30" t="n"/>
      <c r="U73" s="30" t="n"/>
    </row>
    <row r="74">
      <c r="A74" s="30" t="n"/>
      <c r="B74" s="54">
        <f>IF(J74="","",YEAR(J74))</f>
        <v/>
      </c>
      <c r="C74" s="54">
        <f>IF(J74="","",MONTH(J74))</f>
        <v/>
      </c>
      <c r="D74" s="30" t="n"/>
      <c r="E74" s="30" t="n"/>
      <c r="F74" s="30" t="n"/>
      <c r="G74" s="30" t="n"/>
      <c r="H74" s="30" t="n"/>
      <c r="I74" s="30" t="n"/>
      <c r="J74" s="87" t="n"/>
      <c r="K74" s="30" t="n"/>
      <c r="L74" s="30" t="n"/>
      <c r="M74" s="30" t="n"/>
      <c r="N74" s="54">
        <f>IF(A74="","",IF(OR(L74="高",L74="緊急",M74="はい",I74="高リスク作業",I74="故障緊急対応",I74="停止大修理"),"はい","いいえ"))</f>
        <v/>
      </c>
      <c r="O74" s="30" t="n"/>
      <c r="P74" s="30" t="n"/>
      <c r="Q74" s="30" t="n"/>
      <c r="R74" s="87" t="n"/>
      <c r="S74" s="88">
        <f>IF(A74="","",IF(Q74="完了",0,IF(J74="","",MAX(0,TODAY()-J74))))</f>
        <v/>
      </c>
      <c r="T74" s="30" t="n"/>
      <c r="U74" s="30" t="n"/>
    </row>
    <row r="75">
      <c r="A75" s="30" t="n"/>
      <c r="B75" s="54">
        <f>IF(J75="","",YEAR(J75))</f>
        <v/>
      </c>
      <c r="C75" s="54">
        <f>IF(J75="","",MONTH(J75))</f>
        <v/>
      </c>
      <c r="D75" s="30" t="n"/>
      <c r="E75" s="30" t="n"/>
      <c r="F75" s="30" t="n"/>
      <c r="G75" s="30" t="n"/>
      <c r="H75" s="30" t="n"/>
      <c r="I75" s="30" t="n"/>
      <c r="J75" s="87" t="n"/>
      <c r="K75" s="30" t="n"/>
      <c r="L75" s="30" t="n"/>
      <c r="M75" s="30" t="n"/>
      <c r="N75" s="54">
        <f>IF(A75="","",IF(OR(L75="高",L75="緊急",M75="はい",I75="高リスク作業",I75="故障緊急対応",I75="停止大修理"),"はい","いいえ"))</f>
        <v/>
      </c>
      <c r="O75" s="30" t="n"/>
      <c r="P75" s="30" t="n"/>
      <c r="Q75" s="30" t="n"/>
      <c r="R75" s="87" t="n"/>
      <c r="S75" s="88">
        <f>IF(A75="","",IF(Q75="完了",0,IF(J75="","",MAX(0,TODAY()-J75))))</f>
        <v/>
      </c>
      <c r="T75" s="30" t="n"/>
      <c r="U75" s="30" t="n"/>
    </row>
    <row r="76">
      <c r="A76" s="30" t="n"/>
      <c r="B76" s="54">
        <f>IF(J76="","",YEAR(J76))</f>
        <v/>
      </c>
      <c r="C76" s="54">
        <f>IF(J76="","",MONTH(J76))</f>
        <v/>
      </c>
      <c r="D76" s="30" t="n"/>
      <c r="E76" s="30" t="n"/>
      <c r="F76" s="30" t="n"/>
      <c r="G76" s="30" t="n"/>
      <c r="H76" s="30" t="n"/>
      <c r="I76" s="30" t="n"/>
      <c r="J76" s="87" t="n"/>
      <c r="K76" s="30" t="n"/>
      <c r="L76" s="30" t="n"/>
      <c r="M76" s="30" t="n"/>
      <c r="N76" s="54">
        <f>IF(A76="","",IF(OR(L76="高",L76="緊急",M76="はい",I76="高リスク作業",I76="故障緊急対応",I76="停止大修理"),"はい","いいえ"))</f>
        <v/>
      </c>
      <c r="O76" s="30" t="n"/>
      <c r="P76" s="30" t="n"/>
      <c r="Q76" s="30" t="n"/>
      <c r="R76" s="87" t="n"/>
      <c r="S76" s="88">
        <f>IF(A76="","",IF(Q76="完了",0,IF(J76="","",MAX(0,TODAY()-J76))))</f>
        <v/>
      </c>
      <c r="T76" s="30" t="n"/>
      <c r="U76" s="30" t="n"/>
    </row>
    <row r="77">
      <c r="A77" s="30" t="n"/>
      <c r="B77" s="54">
        <f>IF(J77="","",YEAR(J77))</f>
        <v/>
      </c>
      <c r="C77" s="54">
        <f>IF(J77="","",MONTH(J77))</f>
        <v/>
      </c>
      <c r="D77" s="30" t="n"/>
      <c r="E77" s="30" t="n"/>
      <c r="F77" s="30" t="n"/>
      <c r="G77" s="30" t="n"/>
      <c r="H77" s="30" t="n"/>
      <c r="I77" s="30" t="n"/>
      <c r="J77" s="87" t="n"/>
      <c r="K77" s="30" t="n"/>
      <c r="L77" s="30" t="n"/>
      <c r="M77" s="30" t="n"/>
      <c r="N77" s="54">
        <f>IF(A77="","",IF(OR(L77="高",L77="緊急",M77="はい",I77="高リスク作業",I77="故障緊急対応",I77="停止大修理"),"はい","いいえ"))</f>
        <v/>
      </c>
      <c r="O77" s="30" t="n"/>
      <c r="P77" s="30" t="n"/>
      <c r="Q77" s="30" t="n"/>
      <c r="R77" s="87" t="n"/>
      <c r="S77" s="88">
        <f>IF(A77="","",IF(Q77="完了",0,IF(J77="","",MAX(0,TODAY()-J77))))</f>
        <v/>
      </c>
      <c r="T77" s="30" t="n"/>
      <c r="U77" s="30" t="n"/>
    </row>
    <row r="78">
      <c r="A78" s="30" t="n"/>
      <c r="B78" s="54">
        <f>IF(J78="","",YEAR(J78))</f>
        <v/>
      </c>
      <c r="C78" s="54">
        <f>IF(J78="","",MONTH(J78))</f>
        <v/>
      </c>
      <c r="D78" s="30" t="n"/>
      <c r="E78" s="30" t="n"/>
      <c r="F78" s="30" t="n"/>
      <c r="G78" s="30" t="n"/>
      <c r="H78" s="30" t="n"/>
      <c r="I78" s="30" t="n"/>
      <c r="J78" s="87" t="n"/>
      <c r="K78" s="30" t="n"/>
      <c r="L78" s="30" t="n"/>
      <c r="M78" s="30" t="n"/>
      <c r="N78" s="54">
        <f>IF(A78="","",IF(OR(L78="高",L78="緊急",M78="はい",I78="高リスク作業",I78="故障緊急対応",I78="停止大修理"),"はい","いいえ"))</f>
        <v/>
      </c>
      <c r="O78" s="30" t="n"/>
      <c r="P78" s="30" t="n"/>
      <c r="Q78" s="30" t="n"/>
      <c r="R78" s="87" t="n"/>
      <c r="S78" s="88">
        <f>IF(A78="","",IF(Q78="完了",0,IF(J78="","",MAX(0,TODAY()-J78))))</f>
        <v/>
      </c>
      <c r="T78" s="30" t="n"/>
      <c r="U78" s="30" t="n"/>
    </row>
    <row r="79">
      <c r="A79" s="30" t="n"/>
      <c r="B79" s="54">
        <f>IF(J79="","",YEAR(J79))</f>
        <v/>
      </c>
      <c r="C79" s="54">
        <f>IF(J79="","",MONTH(J79))</f>
        <v/>
      </c>
      <c r="D79" s="30" t="n"/>
      <c r="E79" s="30" t="n"/>
      <c r="F79" s="30" t="n"/>
      <c r="G79" s="30" t="n"/>
      <c r="H79" s="30" t="n"/>
      <c r="I79" s="30" t="n"/>
      <c r="J79" s="87" t="n"/>
      <c r="K79" s="30" t="n"/>
      <c r="L79" s="30" t="n"/>
      <c r="M79" s="30" t="n"/>
      <c r="N79" s="54">
        <f>IF(A79="","",IF(OR(L79="高",L79="緊急",M79="はい",I79="高リスク作業",I79="故障緊急対応",I79="停止大修理"),"はい","いいえ"))</f>
        <v/>
      </c>
      <c r="O79" s="30" t="n"/>
      <c r="P79" s="30" t="n"/>
      <c r="Q79" s="30" t="n"/>
      <c r="R79" s="87" t="n"/>
      <c r="S79" s="88">
        <f>IF(A79="","",IF(Q79="完了",0,IF(J79="","",MAX(0,TODAY()-J79))))</f>
        <v/>
      </c>
      <c r="T79" s="30" t="n"/>
      <c r="U79" s="30" t="n"/>
    </row>
    <row r="80">
      <c r="A80" s="30" t="n"/>
      <c r="B80" s="54">
        <f>IF(J80="","",YEAR(J80))</f>
        <v/>
      </c>
      <c r="C80" s="54">
        <f>IF(J80="","",MONTH(J80))</f>
        <v/>
      </c>
      <c r="D80" s="30" t="n"/>
      <c r="E80" s="30" t="n"/>
      <c r="F80" s="30" t="n"/>
      <c r="G80" s="30" t="n"/>
      <c r="H80" s="30" t="n"/>
      <c r="I80" s="30" t="n"/>
      <c r="J80" s="87" t="n"/>
      <c r="K80" s="30" t="n"/>
      <c r="L80" s="30" t="n"/>
      <c r="M80" s="30" t="n"/>
      <c r="N80" s="54">
        <f>IF(A80="","",IF(OR(L80="高",L80="緊急",M80="はい",I80="高リスク作業",I80="故障緊急対応",I80="停止大修理"),"はい","いいえ"))</f>
        <v/>
      </c>
      <c r="O80" s="30" t="n"/>
      <c r="P80" s="30" t="n"/>
      <c r="Q80" s="30" t="n"/>
      <c r="R80" s="87" t="n"/>
      <c r="S80" s="88">
        <f>IF(A80="","",IF(Q80="完了",0,IF(J80="","",MAX(0,TODAY()-J80))))</f>
        <v/>
      </c>
      <c r="T80" s="30" t="n"/>
      <c r="U80" s="30" t="n"/>
    </row>
    <row r="81">
      <c r="A81" s="30" t="n"/>
      <c r="B81" s="54">
        <f>IF(J81="","",YEAR(J81))</f>
        <v/>
      </c>
      <c r="C81" s="54">
        <f>IF(J81="","",MONTH(J81))</f>
        <v/>
      </c>
      <c r="D81" s="30" t="n"/>
      <c r="E81" s="30" t="n"/>
      <c r="F81" s="30" t="n"/>
      <c r="G81" s="30" t="n"/>
      <c r="H81" s="30" t="n"/>
      <c r="I81" s="30" t="n"/>
      <c r="J81" s="87" t="n"/>
      <c r="K81" s="30" t="n"/>
      <c r="L81" s="30" t="n"/>
      <c r="M81" s="30" t="n"/>
      <c r="N81" s="54">
        <f>IF(A81="","",IF(OR(L81="高",L81="緊急",M81="はい",I81="高リスク作業",I81="故障緊急対応",I81="停止大修理"),"はい","いいえ"))</f>
        <v/>
      </c>
      <c r="O81" s="30" t="n"/>
      <c r="P81" s="30" t="n"/>
      <c r="Q81" s="30" t="n"/>
      <c r="R81" s="87" t="n"/>
      <c r="S81" s="88">
        <f>IF(A81="","",IF(Q81="完了",0,IF(J81="","",MAX(0,TODAY()-J81))))</f>
        <v/>
      </c>
      <c r="T81" s="30" t="n"/>
      <c r="U81" s="30" t="n"/>
    </row>
    <row r="82">
      <c r="A82" s="30" t="n"/>
      <c r="B82" s="54">
        <f>IF(J82="","",YEAR(J82))</f>
        <v/>
      </c>
      <c r="C82" s="54">
        <f>IF(J82="","",MONTH(J82))</f>
        <v/>
      </c>
      <c r="D82" s="30" t="n"/>
      <c r="E82" s="30" t="n"/>
      <c r="F82" s="30" t="n"/>
      <c r="G82" s="30" t="n"/>
      <c r="H82" s="30" t="n"/>
      <c r="I82" s="30" t="n"/>
      <c r="J82" s="87" t="n"/>
      <c r="K82" s="30" t="n"/>
      <c r="L82" s="30" t="n"/>
      <c r="M82" s="30" t="n"/>
      <c r="N82" s="54">
        <f>IF(A82="","",IF(OR(L82="高",L82="緊急",M82="はい",I82="高リスク作業",I82="故障緊急対応",I82="停止大修理"),"はい","いいえ"))</f>
        <v/>
      </c>
      <c r="O82" s="30" t="n"/>
      <c r="P82" s="30" t="n"/>
      <c r="Q82" s="30" t="n"/>
      <c r="R82" s="87" t="n"/>
      <c r="S82" s="88">
        <f>IF(A82="","",IF(Q82="完了",0,IF(J82="","",MAX(0,TODAY()-J82))))</f>
        <v/>
      </c>
      <c r="T82" s="30" t="n"/>
      <c r="U82" s="30" t="n"/>
    </row>
    <row r="83">
      <c r="A83" s="30" t="n"/>
      <c r="B83" s="54">
        <f>IF(J83="","",YEAR(J83))</f>
        <v/>
      </c>
      <c r="C83" s="54">
        <f>IF(J83="","",MONTH(J83))</f>
        <v/>
      </c>
      <c r="D83" s="30" t="n"/>
      <c r="E83" s="30" t="n"/>
      <c r="F83" s="30" t="n"/>
      <c r="G83" s="30" t="n"/>
      <c r="H83" s="30" t="n"/>
      <c r="I83" s="30" t="n"/>
      <c r="J83" s="87" t="n"/>
      <c r="K83" s="30" t="n"/>
      <c r="L83" s="30" t="n"/>
      <c r="M83" s="30" t="n"/>
      <c r="N83" s="54">
        <f>IF(A83="","",IF(OR(L83="高",L83="緊急",M83="はい",I83="高リスク作業",I83="故障緊急対応",I83="停止大修理"),"はい","いいえ"))</f>
        <v/>
      </c>
      <c r="O83" s="30" t="n"/>
      <c r="P83" s="30" t="n"/>
      <c r="Q83" s="30" t="n"/>
      <c r="R83" s="87" t="n"/>
      <c r="S83" s="88">
        <f>IF(A83="","",IF(Q83="完了",0,IF(J83="","",MAX(0,TODAY()-J83))))</f>
        <v/>
      </c>
      <c r="T83" s="30" t="n"/>
      <c r="U83" s="30" t="n"/>
    </row>
    <row r="84">
      <c r="A84" s="30" t="n"/>
      <c r="B84" s="54">
        <f>IF(J84="","",YEAR(J84))</f>
        <v/>
      </c>
      <c r="C84" s="54">
        <f>IF(J84="","",MONTH(J84))</f>
        <v/>
      </c>
      <c r="D84" s="30" t="n"/>
      <c r="E84" s="30" t="n"/>
      <c r="F84" s="30" t="n"/>
      <c r="G84" s="30" t="n"/>
      <c r="H84" s="30" t="n"/>
      <c r="I84" s="30" t="n"/>
      <c r="J84" s="87" t="n"/>
      <c r="K84" s="30" t="n"/>
      <c r="L84" s="30" t="n"/>
      <c r="M84" s="30" t="n"/>
      <c r="N84" s="54">
        <f>IF(A84="","",IF(OR(L84="高",L84="緊急",M84="はい",I84="高リスク作業",I84="故障緊急対応",I84="停止大修理"),"はい","いいえ"))</f>
        <v/>
      </c>
      <c r="O84" s="30" t="n"/>
      <c r="P84" s="30" t="n"/>
      <c r="Q84" s="30" t="n"/>
      <c r="R84" s="87" t="n"/>
      <c r="S84" s="88">
        <f>IF(A84="","",IF(Q84="完了",0,IF(J84="","",MAX(0,TODAY()-J84))))</f>
        <v/>
      </c>
      <c r="T84" s="30" t="n"/>
      <c r="U84" s="30" t="n"/>
    </row>
    <row r="85">
      <c r="A85" s="30" t="n"/>
      <c r="B85" s="54">
        <f>IF(J85="","",YEAR(J85))</f>
        <v/>
      </c>
      <c r="C85" s="54">
        <f>IF(J85="","",MONTH(J85))</f>
        <v/>
      </c>
      <c r="D85" s="30" t="n"/>
      <c r="E85" s="30" t="n"/>
      <c r="F85" s="30" t="n"/>
      <c r="G85" s="30" t="n"/>
      <c r="H85" s="30" t="n"/>
      <c r="I85" s="30" t="n"/>
      <c r="J85" s="87" t="n"/>
      <c r="K85" s="30" t="n"/>
      <c r="L85" s="30" t="n"/>
      <c r="M85" s="30" t="n"/>
      <c r="N85" s="54">
        <f>IF(A85="","",IF(OR(L85="高",L85="緊急",M85="はい",I85="高リスク作業",I85="故障緊急対応",I85="停止大修理"),"はい","いいえ"))</f>
        <v/>
      </c>
      <c r="O85" s="30" t="n"/>
      <c r="P85" s="30" t="n"/>
      <c r="Q85" s="30" t="n"/>
      <c r="R85" s="87" t="n"/>
      <c r="S85" s="88">
        <f>IF(A85="","",IF(Q85="完了",0,IF(J85="","",MAX(0,TODAY()-J85))))</f>
        <v/>
      </c>
      <c r="T85" s="30" t="n"/>
      <c r="U85" s="30" t="n"/>
    </row>
    <row r="86">
      <c r="A86" s="30" t="n"/>
      <c r="B86" s="54">
        <f>IF(J86="","",YEAR(J86))</f>
        <v/>
      </c>
      <c r="C86" s="54">
        <f>IF(J86="","",MONTH(J86))</f>
        <v/>
      </c>
      <c r="D86" s="30" t="n"/>
      <c r="E86" s="30" t="n"/>
      <c r="F86" s="30" t="n"/>
      <c r="G86" s="30" t="n"/>
      <c r="H86" s="30" t="n"/>
      <c r="I86" s="30" t="n"/>
      <c r="J86" s="87" t="n"/>
      <c r="K86" s="30" t="n"/>
      <c r="L86" s="30" t="n"/>
      <c r="M86" s="30" t="n"/>
      <c r="N86" s="54">
        <f>IF(A86="","",IF(OR(L86="高",L86="緊急",M86="はい",I86="高リスク作業",I86="故障緊急対応",I86="停止大修理"),"はい","いいえ"))</f>
        <v/>
      </c>
      <c r="O86" s="30" t="n"/>
      <c r="P86" s="30" t="n"/>
      <c r="Q86" s="30" t="n"/>
      <c r="R86" s="87" t="n"/>
      <c r="S86" s="88">
        <f>IF(A86="","",IF(Q86="完了",0,IF(J86="","",MAX(0,TODAY()-J86))))</f>
        <v/>
      </c>
      <c r="T86" s="30" t="n"/>
      <c r="U86" s="30" t="n"/>
    </row>
    <row r="87">
      <c r="A87" s="30" t="n"/>
      <c r="B87" s="54">
        <f>IF(J87="","",YEAR(J87))</f>
        <v/>
      </c>
      <c r="C87" s="54">
        <f>IF(J87="","",MONTH(J87))</f>
        <v/>
      </c>
      <c r="D87" s="30" t="n"/>
      <c r="E87" s="30" t="n"/>
      <c r="F87" s="30" t="n"/>
      <c r="G87" s="30" t="n"/>
      <c r="H87" s="30" t="n"/>
      <c r="I87" s="30" t="n"/>
      <c r="J87" s="87" t="n"/>
      <c r="K87" s="30" t="n"/>
      <c r="L87" s="30" t="n"/>
      <c r="M87" s="30" t="n"/>
      <c r="N87" s="54">
        <f>IF(A87="","",IF(OR(L87="高",L87="緊急",M87="はい",I87="高リスク作業",I87="故障緊急対応",I87="停止大修理"),"はい","いいえ"))</f>
        <v/>
      </c>
      <c r="O87" s="30" t="n"/>
      <c r="P87" s="30" t="n"/>
      <c r="Q87" s="30" t="n"/>
      <c r="R87" s="87" t="n"/>
      <c r="S87" s="88">
        <f>IF(A87="","",IF(Q87="完了",0,IF(J87="","",MAX(0,TODAY()-J87))))</f>
        <v/>
      </c>
      <c r="T87" s="30" t="n"/>
      <c r="U87" s="30" t="n"/>
    </row>
    <row r="88">
      <c r="A88" s="30" t="n"/>
      <c r="B88" s="54">
        <f>IF(J88="","",YEAR(J88))</f>
        <v/>
      </c>
      <c r="C88" s="54">
        <f>IF(J88="","",MONTH(J88))</f>
        <v/>
      </c>
      <c r="D88" s="30" t="n"/>
      <c r="E88" s="30" t="n"/>
      <c r="F88" s="30" t="n"/>
      <c r="G88" s="30" t="n"/>
      <c r="H88" s="30" t="n"/>
      <c r="I88" s="30" t="n"/>
      <c r="J88" s="87" t="n"/>
      <c r="K88" s="30" t="n"/>
      <c r="L88" s="30" t="n"/>
      <c r="M88" s="30" t="n"/>
      <c r="N88" s="54">
        <f>IF(A88="","",IF(OR(L88="高",L88="緊急",M88="はい",I88="高リスク作業",I88="故障緊急対応",I88="停止大修理"),"はい","いいえ"))</f>
        <v/>
      </c>
      <c r="O88" s="30" t="n"/>
      <c r="P88" s="30" t="n"/>
      <c r="Q88" s="30" t="n"/>
      <c r="R88" s="87" t="n"/>
      <c r="S88" s="88">
        <f>IF(A88="","",IF(Q88="完了",0,IF(J88="","",MAX(0,TODAY()-J88))))</f>
        <v/>
      </c>
      <c r="T88" s="30" t="n"/>
      <c r="U88" s="30" t="n"/>
    </row>
    <row r="89">
      <c r="A89" s="30" t="n"/>
      <c r="B89" s="54">
        <f>IF(J89="","",YEAR(J89))</f>
        <v/>
      </c>
      <c r="C89" s="54">
        <f>IF(J89="","",MONTH(J89))</f>
        <v/>
      </c>
      <c r="D89" s="30" t="n"/>
      <c r="E89" s="30" t="n"/>
      <c r="F89" s="30" t="n"/>
      <c r="G89" s="30" t="n"/>
      <c r="H89" s="30" t="n"/>
      <c r="I89" s="30" t="n"/>
      <c r="J89" s="87" t="n"/>
      <c r="K89" s="30" t="n"/>
      <c r="L89" s="30" t="n"/>
      <c r="M89" s="30" t="n"/>
      <c r="N89" s="54">
        <f>IF(A89="","",IF(OR(L89="高",L89="緊急",M89="はい",I89="高リスク作業",I89="故障緊急対応",I89="停止大修理"),"はい","いいえ"))</f>
        <v/>
      </c>
      <c r="O89" s="30" t="n"/>
      <c r="P89" s="30" t="n"/>
      <c r="Q89" s="30" t="n"/>
      <c r="R89" s="87" t="n"/>
      <c r="S89" s="88">
        <f>IF(A89="","",IF(Q89="完了",0,IF(J89="","",MAX(0,TODAY()-J89))))</f>
        <v/>
      </c>
      <c r="T89" s="30" t="n"/>
      <c r="U89" s="30" t="n"/>
    </row>
    <row r="90">
      <c r="A90" s="30" t="n"/>
      <c r="B90" s="54">
        <f>IF(J90="","",YEAR(J90))</f>
        <v/>
      </c>
      <c r="C90" s="54">
        <f>IF(J90="","",MONTH(J90))</f>
        <v/>
      </c>
      <c r="D90" s="30" t="n"/>
      <c r="E90" s="30" t="n"/>
      <c r="F90" s="30" t="n"/>
      <c r="G90" s="30" t="n"/>
      <c r="H90" s="30" t="n"/>
      <c r="I90" s="30" t="n"/>
      <c r="J90" s="87" t="n"/>
      <c r="K90" s="30" t="n"/>
      <c r="L90" s="30" t="n"/>
      <c r="M90" s="30" t="n"/>
      <c r="N90" s="54">
        <f>IF(A90="","",IF(OR(L90="高",L90="緊急",M90="はい",I90="高リスク作業",I90="故障緊急対応",I90="停止大修理"),"はい","いいえ"))</f>
        <v/>
      </c>
      <c r="O90" s="30" t="n"/>
      <c r="P90" s="30" t="n"/>
      <c r="Q90" s="30" t="n"/>
      <c r="R90" s="87" t="n"/>
      <c r="S90" s="88">
        <f>IF(A90="","",IF(Q90="完了",0,IF(J90="","",MAX(0,TODAY()-J90))))</f>
        <v/>
      </c>
      <c r="T90" s="30" t="n"/>
      <c r="U90" s="30" t="n"/>
    </row>
    <row r="91">
      <c r="A91" s="30" t="n"/>
      <c r="B91" s="54">
        <f>IF(J91="","",YEAR(J91))</f>
        <v/>
      </c>
      <c r="C91" s="54">
        <f>IF(J91="","",MONTH(J91))</f>
        <v/>
      </c>
      <c r="D91" s="30" t="n"/>
      <c r="E91" s="30" t="n"/>
      <c r="F91" s="30" t="n"/>
      <c r="G91" s="30" t="n"/>
      <c r="H91" s="30" t="n"/>
      <c r="I91" s="30" t="n"/>
      <c r="J91" s="87" t="n"/>
      <c r="K91" s="30" t="n"/>
      <c r="L91" s="30" t="n"/>
      <c r="M91" s="30" t="n"/>
      <c r="N91" s="54">
        <f>IF(A91="","",IF(OR(L91="高",L91="緊急",M91="はい",I91="高リスク作業",I91="故障緊急対応",I91="停止大修理"),"はい","いいえ"))</f>
        <v/>
      </c>
      <c r="O91" s="30" t="n"/>
      <c r="P91" s="30" t="n"/>
      <c r="Q91" s="30" t="n"/>
      <c r="R91" s="87" t="n"/>
      <c r="S91" s="88">
        <f>IF(A91="","",IF(Q91="完了",0,IF(J91="","",MAX(0,TODAY()-J91))))</f>
        <v/>
      </c>
      <c r="T91" s="30" t="n"/>
      <c r="U91" s="30" t="n"/>
    </row>
    <row r="92">
      <c r="A92" s="30" t="n"/>
      <c r="B92" s="54">
        <f>IF(J92="","",YEAR(J92))</f>
        <v/>
      </c>
      <c r="C92" s="54">
        <f>IF(J92="","",MONTH(J92))</f>
        <v/>
      </c>
      <c r="D92" s="30" t="n"/>
      <c r="E92" s="30" t="n"/>
      <c r="F92" s="30" t="n"/>
      <c r="G92" s="30" t="n"/>
      <c r="H92" s="30" t="n"/>
      <c r="I92" s="30" t="n"/>
      <c r="J92" s="87" t="n"/>
      <c r="K92" s="30" t="n"/>
      <c r="L92" s="30" t="n"/>
      <c r="M92" s="30" t="n"/>
      <c r="N92" s="54">
        <f>IF(A92="","",IF(OR(L92="高",L92="緊急",M92="はい",I92="高リスク作業",I92="故障緊急対応",I92="停止大修理"),"はい","いいえ"))</f>
        <v/>
      </c>
      <c r="O92" s="30" t="n"/>
      <c r="P92" s="30" t="n"/>
      <c r="Q92" s="30" t="n"/>
      <c r="R92" s="87" t="n"/>
      <c r="S92" s="88">
        <f>IF(A92="","",IF(Q92="完了",0,IF(J92="","",MAX(0,TODAY()-J92))))</f>
        <v/>
      </c>
      <c r="T92" s="30" t="n"/>
      <c r="U92" s="30" t="n"/>
    </row>
    <row r="93">
      <c r="A93" s="30" t="n"/>
      <c r="B93" s="54">
        <f>IF(J93="","",YEAR(J93))</f>
        <v/>
      </c>
      <c r="C93" s="54">
        <f>IF(J93="","",MONTH(J93))</f>
        <v/>
      </c>
      <c r="D93" s="30" t="n"/>
      <c r="E93" s="30" t="n"/>
      <c r="F93" s="30" t="n"/>
      <c r="G93" s="30" t="n"/>
      <c r="H93" s="30" t="n"/>
      <c r="I93" s="30" t="n"/>
      <c r="J93" s="87" t="n"/>
      <c r="K93" s="30" t="n"/>
      <c r="L93" s="30" t="n"/>
      <c r="M93" s="30" t="n"/>
      <c r="N93" s="54">
        <f>IF(A93="","",IF(OR(L93="高",L93="緊急",M93="はい",I93="高リスク作業",I93="故障緊急対応",I93="停止大修理"),"はい","いいえ"))</f>
        <v/>
      </c>
      <c r="O93" s="30" t="n"/>
      <c r="P93" s="30" t="n"/>
      <c r="Q93" s="30" t="n"/>
      <c r="R93" s="87" t="n"/>
      <c r="S93" s="88">
        <f>IF(A93="","",IF(Q93="完了",0,IF(J93="","",MAX(0,TODAY()-J93))))</f>
        <v/>
      </c>
      <c r="T93" s="30" t="n"/>
      <c r="U93" s="30" t="n"/>
    </row>
    <row r="94">
      <c r="A94" s="30" t="n"/>
      <c r="B94" s="54">
        <f>IF(J94="","",YEAR(J94))</f>
        <v/>
      </c>
      <c r="C94" s="54">
        <f>IF(J94="","",MONTH(J94))</f>
        <v/>
      </c>
      <c r="D94" s="30" t="n"/>
      <c r="E94" s="30" t="n"/>
      <c r="F94" s="30" t="n"/>
      <c r="G94" s="30" t="n"/>
      <c r="H94" s="30" t="n"/>
      <c r="I94" s="30" t="n"/>
      <c r="J94" s="87" t="n"/>
      <c r="K94" s="30" t="n"/>
      <c r="L94" s="30" t="n"/>
      <c r="M94" s="30" t="n"/>
      <c r="N94" s="54">
        <f>IF(A94="","",IF(OR(L94="高",L94="緊急",M94="はい",I94="高リスク作業",I94="故障緊急対応",I94="停止大修理"),"はい","いいえ"))</f>
        <v/>
      </c>
      <c r="O94" s="30" t="n"/>
      <c r="P94" s="30" t="n"/>
      <c r="Q94" s="30" t="n"/>
      <c r="R94" s="87" t="n"/>
      <c r="S94" s="88">
        <f>IF(A94="","",IF(Q94="完了",0,IF(J94="","",MAX(0,TODAY()-J94))))</f>
        <v/>
      </c>
      <c r="T94" s="30" t="n"/>
      <c r="U94" s="30" t="n"/>
    </row>
    <row r="95">
      <c r="A95" s="30" t="n"/>
      <c r="B95" s="54">
        <f>IF(J95="","",YEAR(J95))</f>
        <v/>
      </c>
      <c r="C95" s="54">
        <f>IF(J95="","",MONTH(J95))</f>
        <v/>
      </c>
      <c r="D95" s="30" t="n"/>
      <c r="E95" s="30" t="n"/>
      <c r="F95" s="30" t="n"/>
      <c r="G95" s="30" t="n"/>
      <c r="H95" s="30" t="n"/>
      <c r="I95" s="30" t="n"/>
      <c r="J95" s="87" t="n"/>
      <c r="K95" s="30" t="n"/>
      <c r="L95" s="30" t="n"/>
      <c r="M95" s="30" t="n"/>
      <c r="N95" s="54">
        <f>IF(A95="","",IF(OR(L95="高",L95="緊急",M95="はい",I95="高リスク作業",I95="故障緊急対応",I95="停止大修理"),"はい","いいえ"))</f>
        <v/>
      </c>
      <c r="O95" s="30" t="n"/>
      <c r="P95" s="30" t="n"/>
      <c r="Q95" s="30" t="n"/>
      <c r="R95" s="87" t="n"/>
      <c r="S95" s="88">
        <f>IF(A95="","",IF(Q95="完了",0,IF(J95="","",MAX(0,TODAY()-J95))))</f>
        <v/>
      </c>
      <c r="T95" s="30" t="n"/>
      <c r="U95" s="30" t="n"/>
    </row>
    <row r="96">
      <c r="A96" s="30" t="n"/>
      <c r="B96" s="54">
        <f>IF(J96="","",YEAR(J96))</f>
        <v/>
      </c>
      <c r="C96" s="54">
        <f>IF(J96="","",MONTH(J96))</f>
        <v/>
      </c>
      <c r="D96" s="30" t="n"/>
      <c r="E96" s="30" t="n"/>
      <c r="F96" s="30" t="n"/>
      <c r="G96" s="30" t="n"/>
      <c r="H96" s="30" t="n"/>
      <c r="I96" s="30" t="n"/>
      <c r="J96" s="87" t="n"/>
      <c r="K96" s="30" t="n"/>
      <c r="L96" s="30" t="n"/>
      <c r="M96" s="30" t="n"/>
      <c r="N96" s="54">
        <f>IF(A96="","",IF(OR(L96="高",L96="緊急",M96="はい",I96="高リスク作業",I96="故障緊急対応",I96="停止大修理"),"はい","いいえ"))</f>
        <v/>
      </c>
      <c r="O96" s="30" t="n"/>
      <c r="P96" s="30" t="n"/>
      <c r="Q96" s="30" t="n"/>
      <c r="R96" s="87" t="n"/>
      <c r="S96" s="88">
        <f>IF(A96="","",IF(Q96="完了",0,IF(J96="","",MAX(0,TODAY()-J96))))</f>
        <v/>
      </c>
      <c r="T96" s="30" t="n"/>
      <c r="U96" s="30" t="n"/>
    </row>
    <row r="97">
      <c r="A97" s="30" t="n"/>
      <c r="B97" s="54">
        <f>IF(J97="","",YEAR(J97))</f>
        <v/>
      </c>
      <c r="C97" s="54">
        <f>IF(J97="","",MONTH(J97))</f>
        <v/>
      </c>
      <c r="D97" s="30" t="n"/>
      <c r="E97" s="30" t="n"/>
      <c r="F97" s="30" t="n"/>
      <c r="G97" s="30" t="n"/>
      <c r="H97" s="30" t="n"/>
      <c r="I97" s="30" t="n"/>
      <c r="J97" s="87" t="n"/>
      <c r="K97" s="30" t="n"/>
      <c r="L97" s="30" t="n"/>
      <c r="M97" s="30" t="n"/>
      <c r="N97" s="54">
        <f>IF(A97="","",IF(OR(L97="高",L97="緊急",M97="はい",I97="高リスク作業",I97="故障緊急対応",I97="停止大修理"),"はい","いいえ"))</f>
        <v/>
      </c>
      <c r="O97" s="30" t="n"/>
      <c r="P97" s="30" t="n"/>
      <c r="Q97" s="30" t="n"/>
      <c r="R97" s="87" t="n"/>
      <c r="S97" s="88">
        <f>IF(A97="","",IF(Q97="完了",0,IF(J97="","",MAX(0,TODAY()-J97))))</f>
        <v/>
      </c>
      <c r="T97" s="30" t="n"/>
      <c r="U97" s="30" t="n"/>
    </row>
    <row r="98">
      <c r="A98" s="30" t="n"/>
      <c r="B98" s="54">
        <f>IF(J98="","",YEAR(J98))</f>
        <v/>
      </c>
      <c r="C98" s="54">
        <f>IF(J98="","",MONTH(J98))</f>
        <v/>
      </c>
      <c r="D98" s="30" t="n"/>
      <c r="E98" s="30" t="n"/>
      <c r="F98" s="30" t="n"/>
      <c r="G98" s="30" t="n"/>
      <c r="H98" s="30" t="n"/>
      <c r="I98" s="30" t="n"/>
      <c r="J98" s="87" t="n"/>
      <c r="K98" s="30" t="n"/>
      <c r="L98" s="30" t="n"/>
      <c r="M98" s="30" t="n"/>
      <c r="N98" s="54">
        <f>IF(A98="","",IF(OR(L98="高",L98="緊急",M98="はい",I98="高リスク作業",I98="故障緊急対応",I98="停止大修理"),"はい","いいえ"))</f>
        <v/>
      </c>
      <c r="O98" s="30" t="n"/>
      <c r="P98" s="30" t="n"/>
      <c r="Q98" s="30" t="n"/>
      <c r="R98" s="87" t="n"/>
      <c r="S98" s="88">
        <f>IF(A98="","",IF(Q98="完了",0,IF(J98="","",MAX(0,TODAY()-J98))))</f>
        <v/>
      </c>
      <c r="T98" s="30" t="n"/>
      <c r="U98" s="30" t="n"/>
    </row>
    <row r="99">
      <c r="A99" s="30" t="n"/>
      <c r="B99" s="54">
        <f>IF(J99="","",YEAR(J99))</f>
        <v/>
      </c>
      <c r="C99" s="54">
        <f>IF(J99="","",MONTH(J99))</f>
        <v/>
      </c>
      <c r="D99" s="30" t="n"/>
      <c r="E99" s="30" t="n"/>
      <c r="F99" s="30" t="n"/>
      <c r="G99" s="30" t="n"/>
      <c r="H99" s="30" t="n"/>
      <c r="I99" s="30" t="n"/>
      <c r="J99" s="87" t="n"/>
      <c r="K99" s="30" t="n"/>
      <c r="L99" s="30" t="n"/>
      <c r="M99" s="30" t="n"/>
      <c r="N99" s="54">
        <f>IF(A99="","",IF(OR(L99="高",L99="緊急",M99="はい",I99="高リスク作業",I99="故障緊急対応",I99="停止大修理"),"はい","いいえ"))</f>
        <v/>
      </c>
      <c r="O99" s="30" t="n"/>
      <c r="P99" s="30" t="n"/>
      <c r="Q99" s="30" t="n"/>
      <c r="R99" s="87" t="n"/>
      <c r="S99" s="88">
        <f>IF(A99="","",IF(Q99="完了",0,IF(J99="","",MAX(0,TODAY()-J99))))</f>
        <v/>
      </c>
      <c r="T99" s="30" t="n"/>
      <c r="U99" s="30" t="n"/>
    </row>
    <row r="100">
      <c r="A100" s="30" t="n"/>
      <c r="B100" s="54">
        <f>IF(J100="","",YEAR(J100))</f>
        <v/>
      </c>
      <c r="C100" s="54">
        <f>IF(J100="","",MONTH(J100))</f>
        <v/>
      </c>
      <c r="D100" s="30" t="n"/>
      <c r="E100" s="30" t="n"/>
      <c r="F100" s="30" t="n"/>
      <c r="G100" s="30" t="n"/>
      <c r="H100" s="30" t="n"/>
      <c r="I100" s="30" t="n"/>
      <c r="J100" s="87" t="n"/>
      <c r="K100" s="30" t="n"/>
      <c r="L100" s="30" t="n"/>
      <c r="M100" s="30" t="n"/>
      <c r="N100" s="54">
        <f>IF(A100="","",IF(OR(L100="高",L100="緊急",M100="はい",I100="高リスク作業",I100="故障緊急対応",I100="停止大修理"),"はい","いいえ"))</f>
        <v/>
      </c>
      <c r="O100" s="30" t="n"/>
      <c r="P100" s="30" t="n"/>
      <c r="Q100" s="30" t="n"/>
      <c r="R100" s="87" t="n"/>
      <c r="S100" s="88">
        <f>IF(A100="","",IF(Q100="完了",0,IF(J100="","",MAX(0,TODAY()-J100))))</f>
        <v/>
      </c>
      <c r="T100" s="30" t="n"/>
      <c r="U100" s="30" t="n"/>
    </row>
    <row r="101">
      <c r="A101" s="30" t="n"/>
      <c r="B101" s="54">
        <f>IF(J101="","",YEAR(J101))</f>
        <v/>
      </c>
      <c r="C101" s="54">
        <f>IF(J101="","",MONTH(J101))</f>
        <v/>
      </c>
      <c r="D101" s="30" t="n"/>
      <c r="E101" s="30" t="n"/>
      <c r="F101" s="30" t="n"/>
      <c r="G101" s="30" t="n"/>
      <c r="H101" s="30" t="n"/>
      <c r="I101" s="30" t="n"/>
      <c r="J101" s="87" t="n"/>
      <c r="K101" s="30" t="n"/>
      <c r="L101" s="30" t="n"/>
      <c r="M101" s="30" t="n"/>
      <c r="N101" s="54">
        <f>IF(A101="","",IF(OR(L101="高",L101="緊急",M101="はい",I101="高リスク作業",I101="故障緊急対応",I101="停止大修理"),"はい","いいえ"))</f>
        <v/>
      </c>
      <c r="O101" s="30" t="n"/>
      <c r="P101" s="30" t="n"/>
      <c r="Q101" s="30" t="n"/>
      <c r="R101" s="87" t="n"/>
      <c r="S101" s="88">
        <f>IF(A101="","",IF(Q101="完了",0,IF(J101="","",MAX(0,TODAY()-J101))))</f>
        <v/>
      </c>
      <c r="T101" s="30" t="n"/>
      <c r="U101" s="30" t="n"/>
    </row>
    <row r="102">
      <c r="A102" s="30" t="n"/>
      <c r="B102" s="54">
        <f>IF(J102="","",YEAR(J102))</f>
        <v/>
      </c>
      <c r="C102" s="54">
        <f>IF(J102="","",MONTH(J102))</f>
        <v/>
      </c>
      <c r="D102" s="30" t="n"/>
      <c r="E102" s="30" t="n"/>
      <c r="F102" s="30" t="n"/>
      <c r="G102" s="30" t="n"/>
      <c r="H102" s="30" t="n"/>
      <c r="I102" s="30" t="n"/>
      <c r="J102" s="87" t="n"/>
      <c r="K102" s="30" t="n"/>
      <c r="L102" s="30" t="n"/>
      <c r="M102" s="30" t="n"/>
      <c r="N102" s="54">
        <f>IF(A102="","",IF(OR(L102="高",L102="緊急",M102="はい",I102="高リスク作業",I102="故障緊急対応",I102="停止大修理"),"はい","いいえ"))</f>
        <v/>
      </c>
      <c r="O102" s="30" t="n"/>
      <c r="P102" s="30" t="n"/>
      <c r="Q102" s="30" t="n"/>
      <c r="R102" s="87" t="n"/>
      <c r="S102" s="88">
        <f>IF(A102="","",IF(Q102="完了",0,IF(J102="","",MAX(0,TODAY()-J102))))</f>
        <v/>
      </c>
      <c r="T102" s="30" t="n"/>
      <c r="U102" s="30" t="n"/>
    </row>
    <row r="103">
      <c r="A103" s="30" t="n"/>
      <c r="B103" s="54">
        <f>IF(J103="","",YEAR(J103))</f>
        <v/>
      </c>
      <c r="C103" s="54">
        <f>IF(J103="","",MONTH(J103))</f>
        <v/>
      </c>
      <c r="D103" s="30" t="n"/>
      <c r="E103" s="30" t="n"/>
      <c r="F103" s="30" t="n"/>
      <c r="G103" s="30" t="n"/>
      <c r="H103" s="30" t="n"/>
      <c r="I103" s="30" t="n"/>
      <c r="J103" s="87" t="n"/>
      <c r="K103" s="30" t="n"/>
      <c r="L103" s="30" t="n"/>
      <c r="M103" s="30" t="n"/>
      <c r="N103" s="54">
        <f>IF(A103="","",IF(OR(L103="高",L103="緊急",M103="はい",I103="高リスク作業",I103="故障緊急対応",I103="停止大修理"),"はい","いいえ"))</f>
        <v/>
      </c>
      <c r="O103" s="30" t="n"/>
      <c r="P103" s="30" t="n"/>
      <c r="Q103" s="30" t="n"/>
      <c r="R103" s="87" t="n"/>
      <c r="S103" s="88">
        <f>IF(A103="","",IF(Q103="完了",0,IF(J103="","",MAX(0,TODAY()-J103))))</f>
        <v/>
      </c>
      <c r="T103" s="30" t="n"/>
      <c r="U103" s="30" t="n"/>
    </row>
    <row r="104">
      <c r="A104" s="30" t="n"/>
      <c r="B104" s="54">
        <f>IF(J104="","",YEAR(J104))</f>
        <v/>
      </c>
      <c r="C104" s="54">
        <f>IF(J104="","",MONTH(J104))</f>
        <v/>
      </c>
      <c r="D104" s="30" t="n"/>
      <c r="E104" s="30" t="n"/>
      <c r="F104" s="30" t="n"/>
      <c r="G104" s="30" t="n"/>
      <c r="H104" s="30" t="n"/>
      <c r="I104" s="30" t="n"/>
      <c r="J104" s="87" t="n"/>
      <c r="K104" s="30" t="n"/>
      <c r="L104" s="30" t="n"/>
      <c r="M104" s="30" t="n"/>
      <c r="N104" s="54">
        <f>IF(A104="","",IF(OR(L104="高",L104="緊急",M104="はい",I104="高リスク作業",I104="故障緊急対応",I104="停止大修理"),"はい","いいえ"))</f>
        <v/>
      </c>
      <c r="O104" s="30" t="n"/>
      <c r="P104" s="30" t="n"/>
      <c r="Q104" s="30" t="n"/>
      <c r="R104" s="87" t="n"/>
      <c r="S104" s="88">
        <f>IF(A104="","",IF(Q104="完了",0,IF(J104="","",MAX(0,TODAY()-J104))))</f>
        <v/>
      </c>
      <c r="T104" s="30" t="n"/>
      <c r="U104" s="30" t="n"/>
    </row>
    <row r="105">
      <c r="A105" s="30" t="n"/>
      <c r="B105" s="54">
        <f>IF(J105="","",YEAR(J105))</f>
        <v/>
      </c>
      <c r="C105" s="54">
        <f>IF(J105="","",MONTH(J105))</f>
        <v/>
      </c>
      <c r="D105" s="30" t="n"/>
      <c r="E105" s="30" t="n"/>
      <c r="F105" s="30" t="n"/>
      <c r="G105" s="30" t="n"/>
      <c r="H105" s="30" t="n"/>
      <c r="I105" s="30" t="n"/>
      <c r="J105" s="87" t="n"/>
      <c r="K105" s="30" t="n"/>
      <c r="L105" s="30" t="n"/>
      <c r="M105" s="30" t="n"/>
      <c r="N105" s="54">
        <f>IF(A105="","",IF(OR(L105="高",L105="緊急",M105="はい",I105="高リスク作業",I105="故障緊急対応",I105="停止大修理"),"はい","いいえ"))</f>
        <v/>
      </c>
      <c r="O105" s="30" t="n"/>
      <c r="P105" s="30" t="n"/>
      <c r="Q105" s="30" t="n"/>
      <c r="R105" s="87" t="n"/>
      <c r="S105" s="88">
        <f>IF(A105="","",IF(Q105="完了",0,IF(J105="","",MAX(0,TODAY()-J105))))</f>
        <v/>
      </c>
      <c r="T105" s="30" t="n"/>
      <c r="U105" s="30" t="n"/>
    </row>
    <row r="106">
      <c r="A106" s="30" t="n"/>
      <c r="B106" s="54">
        <f>IF(J106="","",YEAR(J106))</f>
        <v/>
      </c>
      <c r="C106" s="54">
        <f>IF(J106="","",MONTH(J106))</f>
        <v/>
      </c>
      <c r="D106" s="30" t="n"/>
      <c r="E106" s="30" t="n"/>
      <c r="F106" s="30" t="n"/>
      <c r="G106" s="30" t="n"/>
      <c r="H106" s="30" t="n"/>
      <c r="I106" s="30" t="n"/>
      <c r="J106" s="87" t="n"/>
      <c r="K106" s="30" t="n"/>
      <c r="L106" s="30" t="n"/>
      <c r="M106" s="30" t="n"/>
      <c r="N106" s="54">
        <f>IF(A106="","",IF(OR(L106="高",L106="緊急",M106="はい",I106="高リスク作業",I106="故障緊急対応",I106="停止大修理"),"はい","いいえ"))</f>
        <v/>
      </c>
      <c r="O106" s="30" t="n"/>
      <c r="P106" s="30" t="n"/>
      <c r="Q106" s="30" t="n"/>
      <c r="R106" s="87" t="n"/>
      <c r="S106" s="88">
        <f>IF(A106="","",IF(Q106="完了",0,IF(J106="","",MAX(0,TODAY()-J106))))</f>
        <v/>
      </c>
      <c r="T106" s="30" t="n"/>
      <c r="U106" s="30" t="n"/>
    </row>
    <row r="107">
      <c r="A107" s="30" t="n"/>
      <c r="B107" s="54">
        <f>IF(J107="","",YEAR(J107))</f>
        <v/>
      </c>
      <c r="C107" s="54">
        <f>IF(J107="","",MONTH(J107))</f>
        <v/>
      </c>
      <c r="D107" s="30" t="n"/>
      <c r="E107" s="30" t="n"/>
      <c r="F107" s="30" t="n"/>
      <c r="G107" s="30" t="n"/>
      <c r="H107" s="30" t="n"/>
      <c r="I107" s="30" t="n"/>
      <c r="J107" s="87" t="n"/>
      <c r="K107" s="30" t="n"/>
      <c r="L107" s="30" t="n"/>
      <c r="M107" s="30" t="n"/>
      <c r="N107" s="54">
        <f>IF(A107="","",IF(OR(L107="高",L107="緊急",M107="はい",I107="高リスク作業",I107="故障緊急対応",I107="停止大修理"),"はい","いいえ"))</f>
        <v/>
      </c>
      <c r="O107" s="30" t="n"/>
      <c r="P107" s="30" t="n"/>
      <c r="Q107" s="30" t="n"/>
      <c r="R107" s="87" t="n"/>
      <c r="S107" s="88">
        <f>IF(A107="","",IF(Q107="完了",0,IF(J107="","",MAX(0,TODAY()-J107))))</f>
        <v/>
      </c>
      <c r="T107" s="30" t="n"/>
      <c r="U107" s="30" t="n"/>
    </row>
    <row r="108">
      <c r="A108" s="30" t="n"/>
      <c r="B108" s="54">
        <f>IF(J108="","",YEAR(J108))</f>
        <v/>
      </c>
      <c r="C108" s="54">
        <f>IF(J108="","",MONTH(J108))</f>
        <v/>
      </c>
      <c r="D108" s="30" t="n"/>
      <c r="E108" s="30" t="n"/>
      <c r="F108" s="30" t="n"/>
      <c r="G108" s="30" t="n"/>
      <c r="H108" s="30" t="n"/>
      <c r="I108" s="30" t="n"/>
      <c r="J108" s="87" t="n"/>
      <c r="K108" s="30" t="n"/>
      <c r="L108" s="30" t="n"/>
      <c r="M108" s="30" t="n"/>
      <c r="N108" s="54">
        <f>IF(A108="","",IF(OR(L108="高",L108="緊急",M108="はい",I108="高リスク作業",I108="故障緊急対応",I108="停止大修理"),"はい","いいえ"))</f>
        <v/>
      </c>
      <c r="O108" s="30" t="n"/>
      <c r="P108" s="30" t="n"/>
      <c r="Q108" s="30" t="n"/>
      <c r="R108" s="87" t="n"/>
      <c r="S108" s="88">
        <f>IF(A108="","",IF(Q108="完了",0,IF(J108="","",MAX(0,TODAY()-J108))))</f>
        <v/>
      </c>
      <c r="T108" s="30" t="n"/>
      <c r="U108" s="30" t="n"/>
    </row>
    <row r="109">
      <c r="A109" s="30" t="n"/>
      <c r="B109" s="54">
        <f>IF(J109="","",YEAR(J109))</f>
        <v/>
      </c>
      <c r="C109" s="54">
        <f>IF(J109="","",MONTH(J109))</f>
        <v/>
      </c>
      <c r="D109" s="30" t="n"/>
      <c r="E109" s="30" t="n"/>
      <c r="F109" s="30" t="n"/>
      <c r="G109" s="30" t="n"/>
      <c r="H109" s="30" t="n"/>
      <c r="I109" s="30" t="n"/>
      <c r="J109" s="87" t="n"/>
      <c r="K109" s="30" t="n"/>
      <c r="L109" s="30" t="n"/>
      <c r="M109" s="30" t="n"/>
      <c r="N109" s="54">
        <f>IF(A109="","",IF(OR(L109="高",L109="緊急",M109="はい",I109="高リスク作業",I109="故障緊急対応",I109="停止大修理"),"はい","いいえ"))</f>
        <v/>
      </c>
      <c r="O109" s="30" t="n"/>
      <c r="P109" s="30" t="n"/>
      <c r="Q109" s="30" t="n"/>
      <c r="R109" s="87" t="n"/>
      <c r="S109" s="88">
        <f>IF(A109="","",IF(Q109="完了",0,IF(J109="","",MAX(0,TODAY()-J109))))</f>
        <v/>
      </c>
      <c r="T109" s="30" t="n"/>
      <c r="U109" s="30" t="n"/>
    </row>
    <row r="110">
      <c r="A110" s="30" t="n"/>
      <c r="B110" s="54">
        <f>IF(J110="","",YEAR(J110))</f>
        <v/>
      </c>
      <c r="C110" s="54">
        <f>IF(J110="","",MONTH(J110))</f>
        <v/>
      </c>
      <c r="D110" s="30" t="n"/>
      <c r="E110" s="30" t="n"/>
      <c r="F110" s="30" t="n"/>
      <c r="G110" s="30" t="n"/>
      <c r="H110" s="30" t="n"/>
      <c r="I110" s="30" t="n"/>
      <c r="J110" s="87" t="n"/>
      <c r="K110" s="30" t="n"/>
      <c r="L110" s="30" t="n"/>
      <c r="M110" s="30" t="n"/>
      <c r="N110" s="54">
        <f>IF(A110="","",IF(OR(L110="高",L110="緊急",M110="はい",I110="高リスク作業",I110="故障緊急対応",I110="停止大修理"),"はい","いいえ"))</f>
        <v/>
      </c>
      <c r="O110" s="30" t="n"/>
      <c r="P110" s="30" t="n"/>
      <c r="Q110" s="30" t="n"/>
      <c r="R110" s="87" t="n"/>
      <c r="S110" s="88">
        <f>IF(A110="","",IF(Q110="完了",0,IF(J110="","",MAX(0,TODAY()-J110))))</f>
        <v/>
      </c>
      <c r="T110" s="30" t="n"/>
      <c r="U110" s="30" t="n"/>
    </row>
    <row r="111">
      <c r="A111" s="30" t="n"/>
      <c r="B111" s="54">
        <f>IF(J111="","",YEAR(J111))</f>
        <v/>
      </c>
      <c r="C111" s="54">
        <f>IF(J111="","",MONTH(J111))</f>
        <v/>
      </c>
      <c r="D111" s="30" t="n"/>
      <c r="E111" s="30" t="n"/>
      <c r="F111" s="30" t="n"/>
      <c r="G111" s="30" t="n"/>
      <c r="H111" s="30" t="n"/>
      <c r="I111" s="30" t="n"/>
      <c r="J111" s="87" t="n"/>
      <c r="K111" s="30" t="n"/>
      <c r="L111" s="30" t="n"/>
      <c r="M111" s="30" t="n"/>
      <c r="N111" s="54">
        <f>IF(A111="","",IF(OR(L111="高",L111="緊急",M111="はい",I111="高リスク作業",I111="故障緊急対応",I111="停止大修理"),"はい","いいえ"))</f>
        <v/>
      </c>
      <c r="O111" s="30" t="n"/>
      <c r="P111" s="30" t="n"/>
      <c r="Q111" s="30" t="n"/>
      <c r="R111" s="87" t="n"/>
      <c r="S111" s="88">
        <f>IF(A111="","",IF(Q111="完了",0,IF(J111="","",MAX(0,TODAY()-J111))))</f>
        <v/>
      </c>
      <c r="T111" s="30" t="n"/>
      <c r="U111" s="30" t="n"/>
    </row>
    <row r="112">
      <c r="A112" s="30" t="n"/>
      <c r="B112" s="54">
        <f>IF(J112="","",YEAR(J112))</f>
        <v/>
      </c>
      <c r="C112" s="54">
        <f>IF(J112="","",MONTH(J112))</f>
        <v/>
      </c>
      <c r="D112" s="30" t="n"/>
      <c r="E112" s="30" t="n"/>
      <c r="F112" s="30" t="n"/>
      <c r="G112" s="30" t="n"/>
      <c r="H112" s="30" t="n"/>
      <c r="I112" s="30" t="n"/>
      <c r="J112" s="87" t="n"/>
      <c r="K112" s="30" t="n"/>
      <c r="L112" s="30" t="n"/>
      <c r="M112" s="30" t="n"/>
      <c r="N112" s="54">
        <f>IF(A112="","",IF(OR(L112="高",L112="緊急",M112="はい",I112="高リスク作業",I112="故障緊急対応",I112="停止大修理"),"はい","いいえ"))</f>
        <v/>
      </c>
      <c r="O112" s="30" t="n"/>
      <c r="P112" s="30" t="n"/>
      <c r="Q112" s="30" t="n"/>
      <c r="R112" s="87" t="n"/>
      <c r="S112" s="88">
        <f>IF(A112="","",IF(Q112="完了",0,IF(J112="","",MAX(0,TODAY()-J112))))</f>
        <v/>
      </c>
      <c r="T112" s="30" t="n"/>
      <c r="U112" s="30" t="n"/>
    </row>
    <row r="113">
      <c r="A113" s="30" t="n"/>
      <c r="B113" s="54">
        <f>IF(J113="","",YEAR(J113))</f>
        <v/>
      </c>
      <c r="C113" s="54">
        <f>IF(J113="","",MONTH(J113))</f>
        <v/>
      </c>
      <c r="D113" s="30" t="n"/>
      <c r="E113" s="30" t="n"/>
      <c r="F113" s="30" t="n"/>
      <c r="G113" s="30" t="n"/>
      <c r="H113" s="30" t="n"/>
      <c r="I113" s="30" t="n"/>
      <c r="J113" s="87" t="n"/>
      <c r="K113" s="30" t="n"/>
      <c r="L113" s="30" t="n"/>
      <c r="M113" s="30" t="n"/>
      <c r="N113" s="54">
        <f>IF(A113="","",IF(OR(L113="高",L113="緊急",M113="はい",I113="高リスク作業",I113="故障緊急対応",I113="停止大修理"),"はい","いいえ"))</f>
        <v/>
      </c>
      <c r="O113" s="30" t="n"/>
      <c r="P113" s="30" t="n"/>
      <c r="Q113" s="30" t="n"/>
      <c r="R113" s="87" t="n"/>
      <c r="S113" s="88">
        <f>IF(A113="","",IF(Q113="完了",0,IF(J113="","",MAX(0,TODAY()-J113))))</f>
        <v/>
      </c>
      <c r="T113" s="30" t="n"/>
      <c r="U113" s="30" t="n"/>
    </row>
    <row r="114">
      <c r="A114" s="30" t="n"/>
      <c r="B114" s="54">
        <f>IF(J114="","",YEAR(J114))</f>
        <v/>
      </c>
      <c r="C114" s="54">
        <f>IF(J114="","",MONTH(J114))</f>
        <v/>
      </c>
      <c r="D114" s="30" t="n"/>
      <c r="E114" s="30" t="n"/>
      <c r="F114" s="30" t="n"/>
      <c r="G114" s="30" t="n"/>
      <c r="H114" s="30" t="n"/>
      <c r="I114" s="30" t="n"/>
      <c r="J114" s="87" t="n"/>
      <c r="K114" s="30" t="n"/>
      <c r="L114" s="30" t="n"/>
      <c r="M114" s="30" t="n"/>
      <c r="N114" s="54">
        <f>IF(A114="","",IF(OR(L114="高",L114="緊急",M114="はい",I114="高リスク作業",I114="故障緊急対応",I114="停止大修理"),"はい","いいえ"))</f>
        <v/>
      </c>
      <c r="O114" s="30" t="n"/>
      <c r="P114" s="30" t="n"/>
      <c r="Q114" s="30" t="n"/>
      <c r="R114" s="87" t="n"/>
      <c r="S114" s="88">
        <f>IF(A114="","",IF(Q114="完了",0,IF(J114="","",MAX(0,TODAY()-J114))))</f>
        <v/>
      </c>
      <c r="T114" s="30" t="n"/>
      <c r="U114" s="30" t="n"/>
    </row>
    <row r="115">
      <c r="A115" s="30" t="n"/>
      <c r="B115" s="54">
        <f>IF(J115="","",YEAR(J115))</f>
        <v/>
      </c>
      <c r="C115" s="54">
        <f>IF(J115="","",MONTH(J115))</f>
        <v/>
      </c>
      <c r="D115" s="30" t="n"/>
      <c r="E115" s="30" t="n"/>
      <c r="F115" s="30" t="n"/>
      <c r="G115" s="30" t="n"/>
      <c r="H115" s="30" t="n"/>
      <c r="I115" s="30" t="n"/>
      <c r="J115" s="87" t="n"/>
      <c r="K115" s="30" t="n"/>
      <c r="L115" s="30" t="n"/>
      <c r="M115" s="30" t="n"/>
      <c r="N115" s="54">
        <f>IF(A115="","",IF(OR(L115="高",L115="緊急",M115="はい",I115="高リスク作業",I115="故障緊急対応",I115="停止大修理"),"はい","いいえ"))</f>
        <v/>
      </c>
      <c r="O115" s="30" t="n"/>
      <c r="P115" s="30" t="n"/>
      <c r="Q115" s="30" t="n"/>
      <c r="R115" s="87" t="n"/>
      <c r="S115" s="88">
        <f>IF(A115="","",IF(Q115="完了",0,IF(J115="","",MAX(0,TODAY()-J115))))</f>
        <v/>
      </c>
      <c r="T115" s="30" t="n"/>
      <c r="U115" s="30" t="n"/>
    </row>
    <row r="116">
      <c r="A116" s="30" t="n"/>
      <c r="B116" s="54">
        <f>IF(J116="","",YEAR(J116))</f>
        <v/>
      </c>
      <c r="C116" s="54">
        <f>IF(J116="","",MONTH(J116))</f>
        <v/>
      </c>
      <c r="D116" s="30" t="n"/>
      <c r="E116" s="30" t="n"/>
      <c r="F116" s="30" t="n"/>
      <c r="G116" s="30" t="n"/>
      <c r="H116" s="30" t="n"/>
      <c r="I116" s="30" t="n"/>
      <c r="J116" s="87" t="n"/>
      <c r="K116" s="30" t="n"/>
      <c r="L116" s="30" t="n"/>
      <c r="M116" s="30" t="n"/>
      <c r="N116" s="54">
        <f>IF(A116="","",IF(OR(L116="高",L116="緊急",M116="はい",I116="高リスク作業",I116="故障緊急対応",I116="停止大修理"),"はい","いいえ"))</f>
        <v/>
      </c>
      <c r="O116" s="30" t="n"/>
      <c r="P116" s="30" t="n"/>
      <c r="Q116" s="30" t="n"/>
      <c r="R116" s="87" t="n"/>
      <c r="S116" s="88">
        <f>IF(A116="","",IF(Q116="完了",0,IF(J116="","",MAX(0,TODAY()-J116))))</f>
        <v/>
      </c>
      <c r="T116" s="30" t="n"/>
      <c r="U116" s="30" t="n"/>
    </row>
    <row r="117">
      <c r="A117" s="30" t="n"/>
      <c r="B117" s="54">
        <f>IF(J117="","",YEAR(J117))</f>
        <v/>
      </c>
      <c r="C117" s="54">
        <f>IF(J117="","",MONTH(J117))</f>
        <v/>
      </c>
      <c r="D117" s="30" t="n"/>
      <c r="E117" s="30" t="n"/>
      <c r="F117" s="30" t="n"/>
      <c r="G117" s="30" t="n"/>
      <c r="H117" s="30" t="n"/>
      <c r="I117" s="30" t="n"/>
      <c r="J117" s="87" t="n"/>
      <c r="K117" s="30" t="n"/>
      <c r="L117" s="30" t="n"/>
      <c r="M117" s="30" t="n"/>
      <c r="N117" s="54">
        <f>IF(A117="","",IF(OR(L117="高",L117="緊急",M117="はい",I117="高リスク作業",I117="故障緊急対応",I117="停止大修理"),"はい","いいえ"))</f>
        <v/>
      </c>
      <c r="O117" s="30" t="n"/>
      <c r="P117" s="30" t="n"/>
      <c r="Q117" s="30" t="n"/>
      <c r="R117" s="87" t="n"/>
      <c r="S117" s="88">
        <f>IF(A117="","",IF(Q117="完了",0,IF(J117="","",MAX(0,TODAY()-J117))))</f>
        <v/>
      </c>
      <c r="T117" s="30" t="n"/>
      <c r="U117" s="30" t="n"/>
    </row>
    <row r="118">
      <c r="A118" s="30" t="n"/>
      <c r="B118" s="54">
        <f>IF(J118="","",YEAR(J118))</f>
        <v/>
      </c>
      <c r="C118" s="54">
        <f>IF(J118="","",MONTH(J118))</f>
        <v/>
      </c>
      <c r="D118" s="30" t="n"/>
      <c r="E118" s="30" t="n"/>
      <c r="F118" s="30" t="n"/>
      <c r="G118" s="30" t="n"/>
      <c r="H118" s="30" t="n"/>
      <c r="I118" s="30" t="n"/>
      <c r="J118" s="87" t="n"/>
      <c r="K118" s="30" t="n"/>
      <c r="L118" s="30" t="n"/>
      <c r="M118" s="30" t="n"/>
      <c r="N118" s="54">
        <f>IF(A118="","",IF(OR(L118="高",L118="緊急",M118="はい",I118="高リスク作業",I118="故障緊急対応",I118="停止大修理"),"はい","いいえ"))</f>
        <v/>
      </c>
      <c r="O118" s="30" t="n"/>
      <c r="P118" s="30" t="n"/>
      <c r="Q118" s="30" t="n"/>
      <c r="R118" s="87" t="n"/>
      <c r="S118" s="88">
        <f>IF(A118="","",IF(Q118="完了",0,IF(J118="","",MAX(0,TODAY()-J118))))</f>
        <v/>
      </c>
      <c r="T118" s="30" t="n"/>
      <c r="U118" s="30" t="n"/>
    </row>
    <row r="119">
      <c r="A119" s="30" t="n"/>
      <c r="B119" s="54">
        <f>IF(J119="","",YEAR(J119))</f>
        <v/>
      </c>
      <c r="C119" s="54">
        <f>IF(J119="","",MONTH(J119))</f>
        <v/>
      </c>
      <c r="D119" s="30" t="n"/>
      <c r="E119" s="30" t="n"/>
      <c r="F119" s="30" t="n"/>
      <c r="G119" s="30" t="n"/>
      <c r="H119" s="30" t="n"/>
      <c r="I119" s="30" t="n"/>
      <c r="J119" s="87" t="n"/>
      <c r="K119" s="30" t="n"/>
      <c r="L119" s="30" t="n"/>
      <c r="M119" s="30" t="n"/>
      <c r="N119" s="54">
        <f>IF(A119="","",IF(OR(L119="高",L119="緊急",M119="はい",I119="高リスク作業",I119="故障緊急対応",I119="停止大修理"),"はい","いいえ"))</f>
        <v/>
      </c>
      <c r="O119" s="30" t="n"/>
      <c r="P119" s="30" t="n"/>
      <c r="Q119" s="30" t="n"/>
      <c r="R119" s="87" t="n"/>
      <c r="S119" s="88">
        <f>IF(A119="","",IF(Q119="完了",0,IF(J119="","",MAX(0,TODAY()-J119))))</f>
        <v/>
      </c>
      <c r="T119" s="30" t="n"/>
      <c r="U119" s="30" t="n"/>
    </row>
    <row r="120">
      <c r="A120" s="30" t="n"/>
      <c r="B120" s="54">
        <f>IF(J120="","",YEAR(J120))</f>
        <v/>
      </c>
      <c r="C120" s="54">
        <f>IF(J120="","",MONTH(J120))</f>
        <v/>
      </c>
      <c r="D120" s="30" t="n"/>
      <c r="E120" s="30" t="n"/>
      <c r="F120" s="30" t="n"/>
      <c r="G120" s="30" t="n"/>
      <c r="H120" s="30" t="n"/>
      <c r="I120" s="30" t="n"/>
      <c r="J120" s="87" t="n"/>
      <c r="K120" s="30" t="n"/>
      <c r="L120" s="30" t="n"/>
      <c r="M120" s="30" t="n"/>
      <c r="N120" s="54">
        <f>IF(A120="","",IF(OR(L120="高",L120="緊急",M120="はい",I120="高リスク作業",I120="故障緊急対応",I120="停止大修理"),"はい","いいえ"))</f>
        <v/>
      </c>
      <c r="O120" s="30" t="n"/>
      <c r="P120" s="30" t="n"/>
      <c r="Q120" s="30" t="n"/>
      <c r="R120" s="87" t="n"/>
      <c r="S120" s="88">
        <f>IF(A120="","",IF(Q120="完了",0,IF(J120="","",MAX(0,TODAY()-J120))))</f>
        <v/>
      </c>
      <c r="T120" s="30" t="n"/>
      <c r="U120" s="30" t="n"/>
    </row>
    <row r="121">
      <c r="A121" s="30" t="n"/>
      <c r="B121" s="54">
        <f>IF(J121="","",YEAR(J121))</f>
        <v/>
      </c>
      <c r="C121" s="54">
        <f>IF(J121="","",MONTH(J121))</f>
        <v/>
      </c>
      <c r="D121" s="30" t="n"/>
      <c r="E121" s="30" t="n"/>
      <c r="F121" s="30" t="n"/>
      <c r="G121" s="30" t="n"/>
      <c r="H121" s="30" t="n"/>
      <c r="I121" s="30" t="n"/>
      <c r="J121" s="87" t="n"/>
      <c r="K121" s="30" t="n"/>
      <c r="L121" s="30" t="n"/>
      <c r="M121" s="30" t="n"/>
      <c r="N121" s="54">
        <f>IF(A121="","",IF(OR(L121="高",L121="緊急",M121="はい",I121="高リスク作業",I121="故障緊急対応",I121="停止大修理"),"はい","いいえ"))</f>
        <v/>
      </c>
      <c r="O121" s="30" t="n"/>
      <c r="P121" s="30" t="n"/>
      <c r="Q121" s="30" t="n"/>
      <c r="R121" s="87" t="n"/>
      <c r="S121" s="88">
        <f>IF(A121="","",IF(Q121="完了",0,IF(J121="","",MAX(0,TODAY()-J121))))</f>
        <v/>
      </c>
      <c r="T121" s="30" t="n"/>
      <c r="U121" s="30" t="n"/>
    </row>
    <row r="122">
      <c r="A122" s="30" t="n"/>
      <c r="B122" s="54">
        <f>IF(J122="","",YEAR(J122))</f>
        <v/>
      </c>
      <c r="C122" s="54">
        <f>IF(J122="","",MONTH(J122))</f>
        <v/>
      </c>
      <c r="D122" s="30" t="n"/>
      <c r="E122" s="30" t="n"/>
      <c r="F122" s="30" t="n"/>
      <c r="G122" s="30" t="n"/>
      <c r="H122" s="30" t="n"/>
      <c r="I122" s="30" t="n"/>
      <c r="J122" s="87" t="n"/>
      <c r="K122" s="30" t="n"/>
      <c r="L122" s="30" t="n"/>
      <c r="M122" s="30" t="n"/>
      <c r="N122" s="54">
        <f>IF(A122="","",IF(OR(L122="高",L122="緊急",M122="はい",I122="高リスク作業",I122="故障緊急対応",I122="停止大修理"),"はい","いいえ"))</f>
        <v/>
      </c>
      <c r="O122" s="30" t="n"/>
      <c r="P122" s="30" t="n"/>
      <c r="Q122" s="30" t="n"/>
      <c r="R122" s="87" t="n"/>
      <c r="S122" s="88">
        <f>IF(A122="","",IF(Q122="完了",0,IF(J122="","",MAX(0,TODAY()-J122))))</f>
        <v/>
      </c>
      <c r="T122" s="30" t="n"/>
      <c r="U122" s="30" t="n"/>
    </row>
    <row r="123">
      <c r="A123" s="30" t="n"/>
      <c r="B123" s="54">
        <f>IF(J123="","",YEAR(J123))</f>
        <v/>
      </c>
      <c r="C123" s="54">
        <f>IF(J123="","",MONTH(J123))</f>
        <v/>
      </c>
      <c r="D123" s="30" t="n"/>
      <c r="E123" s="30" t="n"/>
      <c r="F123" s="30" t="n"/>
      <c r="G123" s="30" t="n"/>
      <c r="H123" s="30" t="n"/>
      <c r="I123" s="30" t="n"/>
      <c r="J123" s="87" t="n"/>
      <c r="K123" s="30" t="n"/>
      <c r="L123" s="30" t="n"/>
      <c r="M123" s="30" t="n"/>
      <c r="N123" s="54">
        <f>IF(A123="","",IF(OR(L123="高",L123="緊急",M123="はい",I123="高リスク作業",I123="故障緊急対応",I123="停止大修理"),"はい","いいえ"))</f>
        <v/>
      </c>
      <c r="O123" s="30" t="n"/>
      <c r="P123" s="30" t="n"/>
      <c r="Q123" s="30" t="n"/>
      <c r="R123" s="87" t="n"/>
      <c r="S123" s="88">
        <f>IF(A123="","",IF(Q123="完了",0,IF(J123="","",MAX(0,TODAY()-J123))))</f>
        <v/>
      </c>
      <c r="T123" s="30" t="n"/>
      <c r="U123" s="30" t="n"/>
    </row>
    <row r="124">
      <c r="A124" s="30" t="n"/>
      <c r="B124" s="54">
        <f>IF(J124="","",YEAR(J124))</f>
        <v/>
      </c>
      <c r="C124" s="54">
        <f>IF(J124="","",MONTH(J124))</f>
        <v/>
      </c>
      <c r="D124" s="30" t="n"/>
      <c r="E124" s="30" t="n"/>
      <c r="F124" s="30" t="n"/>
      <c r="G124" s="30" t="n"/>
      <c r="H124" s="30" t="n"/>
      <c r="I124" s="30" t="n"/>
      <c r="J124" s="87" t="n"/>
      <c r="K124" s="30" t="n"/>
      <c r="L124" s="30" t="n"/>
      <c r="M124" s="30" t="n"/>
      <c r="N124" s="54">
        <f>IF(A124="","",IF(OR(L124="高",L124="緊急",M124="はい",I124="高リスク作業",I124="故障緊急対応",I124="停止大修理"),"はい","いいえ"))</f>
        <v/>
      </c>
      <c r="O124" s="30" t="n"/>
      <c r="P124" s="30" t="n"/>
      <c r="Q124" s="30" t="n"/>
      <c r="R124" s="87" t="n"/>
      <c r="S124" s="88">
        <f>IF(A124="","",IF(Q124="完了",0,IF(J124="","",MAX(0,TODAY()-J124))))</f>
        <v/>
      </c>
      <c r="T124" s="30" t="n"/>
      <c r="U124" s="30" t="n"/>
    </row>
    <row r="125">
      <c r="A125" s="30" t="n"/>
      <c r="B125" s="54">
        <f>IF(J125="","",YEAR(J125))</f>
        <v/>
      </c>
      <c r="C125" s="54">
        <f>IF(J125="","",MONTH(J125))</f>
        <v/>
      </c>
      <c r="D125" s="30" t="n"/>
      <c r="E125" s="30" t="n"/>
      <c r="F125" s="30" t="n"/>
      <c r="G125" s="30" t="n"/>
      <c r="H125" s="30" t="n"/>
      <c r="I125" s="30" t="n"/>
      <c r="J125" s="87" t="n"/>
      <c r="K125" s="30" t="n"/>
      <c r="L125" s="30" t="n"/>
      <c r="M125" s="30" t="n"/>
      <c r="N125" s="54">
        <f>IF(A125="","",IF(OR(L125="高",L125="緊急",M125="はい",I125="高リスク作業",I125="故障緊急対応",I125="停止大修理"),"はい","いいえ"))</f>
        <v/>
      </c>
      <c r="O125" s="30" t="n"/>
      <c r="P125" s="30" t="n"/>
      <c r="Q125" s="30" t="n"/>
      <c r="R125" s="87" t="n"/>
      <c r="S125" s="88">
        <f>IF(A125="","",IF(Q125="完了",0,IF(J125="","",MAX(0,TODAY()-J125))))</f>
        <v/>
      </c>
      <c r="T125" s="30" t="n"/>
      <c r="U125" s="30" t="n"/>
    </row>
    <row r="126">
      <c r="A126" s="30" t="n"/>
      <c r="B126" s="54">
        <f>IF(J126="","",YEAR(J126))</f>
        <v/>
      </c>
      <c r="C126" s="54">
        <f>IF(J126="","",MONTH(J126))</f>
        <v/>
      </c>
      <c r="D126" s="30" t="n"/>
      <c r="E126" s="30" t="n"/>
      <c r="F126" s="30" t="n"/>
      <c r="G126" s="30" t="n"/>
      <c r="H126" s="30" t="n"/>
      <c r="I126" s="30" t="n"/>
      <c r="J126" s="87" t="n"/>
      <c r="K126" s="30" t="n"/>
      <c r="L126" s="30" t="n"/>
      <c r="M126" s="30" t="n"/>
      <c r="N126" s="54">
        <f>IF(A126="","",IF(OR(L126="高",L126="緊急",M126="はい",I126="高リスク作業",I126="故障緊急対応",I126="停止大修理"),"はい","いいえ"))</f>
        <v/>
      </c>
      <c r="O126" s="30" t="n"/>
      <c r="P126" s="30" t="n"/>
      <c r="Q126" s="30" t="n"/>
      <c r="R126" s="87" t="n"/>
      <c r="S126" s="88">
        <f>IF(A126="","",IF(Q126="完了",0,IF(J126="","",MAX(0,TODAY()-J126))))</f>
        <v/>
      </c>
      <c r="T126" s="30" t="n"/>
      <c r="U126" s="30" t="n"/>
    </row>
    <row r="127">
      <c r="A127" s="30" t="n"/>
      <c r="B127" s="54">
        <f>IF(J127="","",YEAR(J127))</f>
        <v/>
      </c>
      <c r="C127" s="54">
        <f>IF(J127="","",MONTH(J127))</f>
        <v/>
      </c>
      <c r="D127" s="30" t="n"/>
      <c r="E127" s="30" t="n"/>
      <c r="F127" s="30" t="n"/>
      <c r="G127" s="30" t="n"/>
      <c r="H127" s="30" t="n"/>
      <c r="I127" s="30" t="n"/>
      <c r="J127" s="87" t="n"/>
      <c r="K127" s="30" t="n"/>
      <c r="L127" s="30" t="n"/>
      <c r="M127" s="30" t="n"/>
      <c r="N127" s="54">
        <f>IF(A127="","",IF(OR(L127="高",L127="緊急",M127="はい",I127="高リスク作業",I127="故障緊急対応",I127="停止大修理"),"はい","いいえ"))</f>
        <v/>
      </c>
      <c r="O127" s="30" t="n"/>
      <c r="P127" s="30" t="n"/>
      <c r="Q127" s="30" t="n"/>
      <c r="R127" s="87" t="n"/>
      <c r="S127" s="88">
        <f>IF(A127="","",IF(Q127="完了",0,IF(J127="","",MAX(0,TODAY()-J127))))</f>
        <v/>
      </c>
      <c r="T127" s="30" t="n"/>
      <c r="U127" s="30" t="n"/>
    </row>
    <row r="128">
      <c r="A128" s="30" t="n"/>
      <c r="B128" s="54">
        <f>IF(J128="","",YEAR(J128))</f>
        <v/>
      </c>
      <c r="C128" s="54">
        <f>IF(J128="","",MONTH(J128))</f>
        <v/>
      </c>
      <c r="D128" s="30" t="n"/>
      <c r="E128" s="30" t="n"/>
      <c r="F128" s="30" t="n"/>
      <c r="G128" s="30" t="n"/>
      <c r="H128" s="30" t="n"/>
      <c r="I128" s="30" t="n"/>
      <c r="J128" s="87" t="n"/>
      <c r="K128" s="30" t="n"/>
      <c r="L128" s="30" t="n"/>
      <c r="M128" s="30" t="n"/>
      <c r="N128" s="54">
        <f>IF(A128="","",IF(OR(L128="高",L128="緊急",M128="はい",I128="高リスク作業",I128="故障緊急対応",I128="停止大修理"),"はい","いいえ"))</f>
        <v/>
      </c>
      <c r="O128" s="30" t="n"/>
      <c r="P128" s="30" t="n"/>
      <c r="Q128" s="30" t="n"/>
      <c r="R128" s="87" t="n"/>
      <c r="S128" s="88">
        <f>IF(A128="","",IF(Q128="完了",0,IF(J128="","",MAX(0,TODAY()-J128))))</f>
        <v/>
      </c>
      <c r="T128" s="30" t="n"/>
      <c r="U128" s="30" t="n"/>
    </row>
    <row r="129">
      <c r="A129" s="30" t="n"/>
      <c r="B129" s="54">
        <f>IF(J129="","",YEAR(J129))</f>
        <v/>
      </c>
      <c r="C129" s="54">
        <f>IF(J129="","",MONTH(J129))</f>
        <v/>
      </c>
      <c r="D129" s="30" t="n"/>
      <c r="E129" s="30" t="n"/>
      <c r="F129" s="30" t="n"/>
      <c r="G129" s="30" t="n"/>
      <c r="H129" s="30" t="n"/>
      <c r="I129" s="30" t="n"/>
      <c r="J129" s="87" t="n"/>
      <c r="K129" s="30" t="n"/>
      <c r="L129" s="30" t="n"/>
      <c r="M129" s="30" t="n"/>
      <c r="N129" s="54">
        <f>IF(A129="","",IF(OR(L129="高",L129="緊急",M129="はい",I129="高リスク作業",I129="故障緊急対応",I129="停止大修理"),"はい","いいえ"))</f>
        <v/>
      </c>
      <c r="O129" s="30" t="n"/>
      <c r="P129" s="30" t="n"/>
      <c r="Q129" s="30" t="n"/>
      <c r="R129" s="87" t="n"/>
      <c r="S129" s="88">
        <f>IF(A129="","",IF(Q129="完了",0,IF(J129="","",MAX(0,TODAY()-J129))))</f>
        <v/>
      </c>
      <c r="T129" s="30" t="n"/>
      <c r="U129" s="30" t="n"/>
    </row>
    <row r="130">
      <c r="A130" s="30" t="n"/>
      <c r="B130" s="54">
        <f>IF(J130="","",YEAR(J130))</f>
        <v/>
      </c>
      <c r="C130" s="54">
        <f>IF(J130="","",MONTH(J130))</f>
        <v/>
      </c>
      <c r="D130" s="30" t="n"/>
      <c r="E130" s="30" t="n"/>
      <c r="F130" s="30" t="n"/>
      <c r="G130" s="30" t="n"/>
      <c r="H130" s="30" t="n"/>
      <c r="I130" s="30" t="n"/>
      <c r="J130" s="87" t="n"/>
      <c r="K130" s="30" t="n"/>
      <c r="L130" s="30" t="n"/>
      <c r="M130" s="30" t="n"/>
      <c r="N130" s="54">
        <f>IF(A130="","",IF(OR(L130="高",L130="緊急",M130="はい",I130="高リスク作業",I130="故障緊急対応",I130="停止大修理"),"はい","いいえ"))</f>
        <v/>
      </c>
      <c r="O130" s="30" t="n"/>
      <c r="P130" s="30" t="n"/>
      <c r="Q130" s="30" t="n"/>
      <c r="R130" s="87" t="n"/>
      <c r="S130" s="88">
        <f>IF(A130="","",IF(Q130="完了",0,IF(J130="","",MAX(0,TODAY()-J130))))</f>
        <v/>
      </c>
      <c r="T130" s="30" t="n"/>
      <c r="U130" s="30" t="n"/>
    </row>
    <row r="131">
      <c r="A131" s="30" t="n"/>
      <c r="B131" s="54">
        <f>IF(J131="","",YEAR(J131))</f>
        <v/>
      </c>
      <c r="C131" s="54">
        <f>IF(J131="","",MONTH(J131))</f>
        <v/>
      </c>
      <c r="D131" s="30" t="n"/>
      <c r="E131" s="30" t="n"/>
      <c r="F131" s="30" t="n"/>
      <c r="G131" s="30" t="n"/>
      <c r="H131" s="30" t="n"/>
      <c r="I131" s="30" t="n"/>
      <c r="J131" s="87" t="n"/>
      <c r="K131" s="30" t="n"/>
      <c r="L131" s="30" t="n"/>
      <c r="M131" s="30" t="n"/>
      <c r="N131" s="54">
        <f>IF(A131="","",IF(OR(L131="高",L131="緊急",M131="はい",I131="高リスク作業",I131="故障緊急対応",I131="停止大修理"),"はい","いいえ"))</f>
        <v/>
      </c>
      <c r="O131" s="30" t="n"/>
      <c r="P131" s="30" t="n"/>
      <c r="Q131" s="30" t="n"/>
      <c r="R131" s="87" t="n"/>
      <c r="S131" s="88">
        <f>IF(A131="","",IF(Q131="完了",0,IF(J131="","",MAX(0,TODAY()-J131))))</f>
        <v/>
      </c>
      <c r="T131" s="30" t="n"/>
      <c r="U131" s="30" t="n"/>
    </row>
    <row r="132">
      <c r="A132" s="30" t="n"/>
      <c r="B132" s="54">
        <f>IF(J132="","",YEAR(J132))</f>
        <v/>
      </c>
      <c r="C132" s="54">
        <f>IF(J132="","",MONTH(J132))</f>
        <v/>
      </c>
      <c r="D132" s="30" t="n"/>
      <c r="E132" s="30" t="n"/>
      <c r="F132" s="30" t="n"/>
      <c r="G132" s="30" t="n"/>
      <c r="H132" s="30" t="n"/>
      <c r="I132" s="30" t="n"/>
      <c r="J132" s="87" t="n"/>
      <c r="K132" s="30" t="n"/>
      <c r="L132" s="30" t="n"/>
      <c r="M132" s="30" t="n"/>
      <c r="N132" s="54">
        <f>IF(A132="","",IF(OR(L132="高",L132="緊急",M132="はい",I132="高リスク作業",I132="故障緊急対応",I132="停止大修理"),"はい","いいえ"))</f>
        <v/>
      </c>
      <c r="O132" s="30" t="n"/>
      <c r="P132" s="30" t="n"/>
      <c r="Q132" s="30" t="n"/>
      <c r="R132" s="87" t="n"/>
      <c r="S132" s="88">
        <f>IF(A132="","",IF(Q132="完了",0,IF(J132="","",MAX(0,TODAY()-J132))))</f>
        <v/>
      </c>
      <c r="T132" s="30" t="n"/>
      <c r="U132" s="30" t="n"/>
    </row>
    <row r="133">
      <c r="A133" s="30" t="n"/>
      <c r="B133" s="54">
        <f>IF(J133="","",YEAR(J133))</f>
        <v/>
      </c>
      <c r="C133" s="54">
        <f>IF(J133="","",MONTH(J133))</f>
        <v/>
      </c>
      <c r="D133" s="30" t="n"/>
      <c r="E133" s="30" t="n"/>
      <c r="F133" s="30" t="n"/>
      <c r="G133" s="30" t="n"/>
      <c r="H133" s="30" t="n"/>
      <c r="I133" s="30" t="n"/>
      <c r="J133" s="87" t="n"/>
      <c r="K133" s="30" t="n"/>
      <c r="L133" s="30" t="n"/>
      <c r="M133" s="30" t="n"/>
      <c r="N133" s="54">
        <f>IF(A133="","",IF(OR(L133="高",L133="緊急",M133="はい",I133="高リスク作業",I133="故障緊急対応",I133="停止大修理"),"はい","いいえ"))</f>
        <v/>
      </c>
      <c r="O133" s="30" t="n"/>
      <c r="P133" s="30" t="n"/>
      <c r="Q133" s="30" t="n"/>
      <c r="R133" s="87" t="n"/>
      <c r="S133" s="88">
        <f>IF(A133="","",IF(Q133="完了",0,IF(J133="","",MAX(0,TODAY()-J133))))</f>
        <v/>
      </c>
      <c r="T133" s="30" t="n"/>
      <c r="U133" s="30" t="n"/>
    </row>
    <row r="134">
      <c r="A134" s="30" t="n"/>
      <c r="B134" s="54">
        <f>IF(J134="","",YEAR(J134))</f>
        <v/>
      </c>
      <c r="C134" s="54">
        <f>IF(J134="","",MONTH(J134))</f>
        <v/>
      </c>
      <c r="D134" s="30" t="n"/>
      <c r="E134" s="30" t="n"/>
      <c r="F134" s="30" t="n"/>
      <c r="G134" s="30" t="n"/>
      <c r="H134" s="30" t="n"/>
      <c r="I134" s="30" t="n"/>
      <c r="J134" s="87" t="n"/>
      <c r="K134" s="30" t="n"/>
      <c r="L134" s="30" t="n"/>
      <c r="M134" s="30" t="n"/>
      <c r="N134" s="54">
        <f>IF(A134="","",IF(OR(L134="高",L134="緊急",M134="はい",I134="高リスク作業",I134="故障緊急対応",I134="停止大修理"),"はい","いいえ"))</f>
        <v/>
      </c>
      <c r="O134" s="30" t="n"/>
      <c r="P134" s="30" t="n"/>
      <c r="Q134" s="30" t="n"/>
      <c r="R134" s="87" t="n"/>
      <c r="S134" s="88">
        <f>IF(A134="","",IF(Q134="完了",0,IF(J134="","",MAX(0,TODAY()-J134))))</f>
        <v/>
      </c>
      <c r="T134" s="30" t="n"/>
      <c r="U134" s="30" t="n"/>
    </row>
    <row r="135">
      <c r="A135" s="30" t="n"/>
      <c r="B135" s="54">
        <f>IF(J135="","",YEAR(J135))</f>
        <v/>
      </c>
      <c r="C135" s="54">
        <f>IF(J135="","",MONTH(J135))</f>
        <v/>
      </c>
      <c r="D135" s="30" t="n"/>
      <c r="E135" s="30" t="n"/>
      <c r="F135" s="30" t="n"/>
      <c r="G135" s="30" t="n"/>
      <c r="H135" s="30" t="n"/>
      <c r="I135" s="30" t="n"/>
      <c r="J135" s="87" t="n"/>
      <c r="K135" s="30" t="n"/>
      <c r="L135" s="30" t="n"/>
      <c r="M135" s="30" t="n"/>
      <c r="N135" s="54">
        <f>IF(A135="","",IF(OR(L135="高",L135="緊急",M135="はい",I135="高リスク作業",I135="故障緊急対応",I135="停止大修理"),"はい","いいえ"))</f>
        <v/>
      </c>
      <c r="O135" s="30" t="n"/>
      <c r="P135" s="30" t="n"/>
      <c r="Q135" s="30" t="n"/>
      <c r="R135" s="87" t="n"/>
      <c r="S135" s="88">
        <f>IF(A135="","",IF(Q135="完了",0,IF(J135="","",MAX(0,TODAY()-J135))))</f>
        <v/>
      </c>
      <c r="T135" s="30" t="n"/>
      <c r="U135" s="30" t="n"/>
    </row>
    <row r="136">
      <c r="A136" s="30" t="n"/>
      <c r="B136" s="54">
        <f>IF(J136="","",YEAR(J136))</f>
        <v/>
      </c>
      <c r="C136" s="54">
        <f>IF(J136="","",MONTH(J136))</f>
        <v/>
      </c>
      <c r="D136" s="30" t="n"/>
      <c r="E136" s="30" t="n"/>
      <c r="F136" s="30" t="n"/>
      <c r="G136" s="30" t="n"/>
      <c r="H136" s="30" t="n"/>
      <c r="I136" s="30" t="n"/>
      <c r="J136" s="87" t="n"/>
      <c r="K136" s="30" t="n"/>
      <c r="L136" s="30" t="n"/>
      <c r="M136" s="30" t="n"/>
      <c r="N136" s="54">
        <f>IF(A136="","",IF(OR(L136="高",L136="緊急",M136="はい",I136="高リスク作業",I136="故障緊急対応",I136="停止大修理"),"はい","いいえ"))</f>
        <v/>
      </c>
      <c r="O136" s="30" t="n"/>
      <c r="P136" s="30" t="n"/>
      <c r="Q136" s="30" t="n"/>
      <c r="R136" s="87" t="n"/>
      <c r="S136" s="88">
        <f>IF(A136="","",IF(Q136="完了",0,IF(J136="","",MAX(0,TODAY()-J136))))</f>
        <v/>
      </c>
      <c r="T136" s="30" t="n"/>
      <c r="U136" s="30" t="n"/>
    </row>
    <row r="137">
      <c r="A137" s="30" t="n"/>
      <c r="B137" s="54">
        <f>IF(J137="","",YEAR(J137))</f>
        <v/>
      </c>
      <c r="C137" s="54">
        <f>IF(J137="","",MONTH(J137))</f>
        <v/>
      </c>
      <c r="D137" s="30" t="n"/>
      <c r="E137" s="30" t="n"/>
      <c r="F137" s="30" t="n"/>
      <c r="G137" s="30" t="n"/>
      <c r="H137" s="30" t="n"/>
      <c r="I137" s="30" t="n"/>
      <c r="J137" s="87" t="n"/>
      <c r="K137" s="30" t="n"/>
      <c r="L137" s="30" t="n"/>
      <c r="M137" s="30" t="n"/>
      <c r="N137" s="54">
        <f>IF(A137="","",IF(OR(L137="高",L137="緊急",M137="はい",I137="高リスク作業",I137="故障緊急対応",I137="停止大修理"),"はい","いいえ"))</f>
        <v/>
      </c>
      <c r="O137" s="30" t="n"/>
      <c r="P137" s="30" t="n"/>
      <c r="Q137" s="30" t="n"/>
      <c r="R137" s="87" t="n"/>
      <c r="S137" s="88">
        <f>IF(A137="","",IF(Q137="完了",0,IF(J137="","",MAX(0,TODAY()-J137))))</f>
        <v/>
      </c>
      <c r="T137" s="30" t="n"/>
      <c r="U137" s="30" t="n"/>
    </row>
    <row r="138">
      <c r="A138" s="30" t="n"/>
      <c r="B138" s="54">
        <f>IF(J138="","",YEAR(J138))</f>
        <v/>
      </c>
      <c r="C138" s="54">
        <f>IF(J138="","",MONTH(J138))</f>
        <v/>
      </c>
      <c r="D138" s="30" t="n"/>
      <c r="E138" s="30" t="n"/>
      <c r="F138" s="30" t="n"/>
      <c r="G138" s="30" t="n"/>
      <c r="H138" s="30" t="n"/>
      <c r="I138" s="30" t="n"/>
      <c r="J138" s="87" t="n"/>
      <c r="K138" s="30" t="n"/>
      <c r="L138" s="30" t="n"/>
      <c r="M138" s="30" t="n"/>
      <c r="N138" s="54">
        <f>IF(A138="","",IF(OR(L138="高",L138="緊急",M138="はい",I138="高リスク作業",I138="故障緊急対応",I138="停止大修理"),"はい","いいえ"))</f>
        <v/>
      </c>
      <c r="O138" s="30" t="n"/>
      <c r="P138" s="30" t="n"/>
      <c r="Q138" s="30" t="n"/>
      <c r="R138" s="87" t="n"/>
      <c r="S138" s="88">
        <f>IF(A138="","",IF(Q138="完了",0,IF(J138="","",MAX(0,TODAY()-J138))))</f>
        <v/>
      </c>
      <c r="T138" s="30" t="n"/>
      <c r="U138" s="30" t="n"/>
    </row>
    <row r="139">
      <c r="A139" s="30" t="n"/>
      <c r="B139" s="54">
        <f>IF(J139="","",YEAR(J139))</f>
        <v/>
      </c>
      <c r="C139" s="54">
        <f>IF(J139="","",MONTH(J139))</f>
        <v/>
      </c>
      <c r="D139" s="30" t="n"/>
      <c r="E139" s="30" t="n"/>
      <c r="F139" s="30" t="n"/>
      <c r="G139" s="30" t="n"/>
      <c r="H139" s="30" t="n"/>
      <c r="I139" s="30" t="n"/>
      <c r="J139" s="87" t="n"/>
      <c r="K139" s="30" t="n"/>
      <c r="L139" s="30" t="n"/>
      <c r="M139" s="30" t="n"/>
      <c r="N139" s="54">
        <f>IF(A139="","",IF(OR(L139="高",L139="緊急",M139="はい",I139="高リスク作業",I139="故障緊急対応",I139="停止大修理"),"はい","いいえ"))</f>
        <v/>
      </c>
      <c r="O139" s="30" t="n"/>
      <c r="P139" s="30" t="n"/>
      <c r="Q139" s="30" t="n"/>
      <c r="R139" s="87" t="n"/>
      <c r="S139" s="88">
        <f>IF(A139="","",IF(Q139="完了",0,IF(J139="","",MAX(0,TODAY()-J139))))</f>
        <v/>
      </c>
      <c r="T139" s="30" t="n"/>
      <c r="U139" s="30" t="n"/>
    </row>
    <row r="140">
      <c r="A140" s="30" t="n"/>
      <c r="B140" s="54">
        <f>IF(J140="","",YEAR(J140))</f>
        <v/>
      </c>
      <c r="C140" s="54">
        <f>IF(J140="","",MONTH(J140))</f>
        <v/>
      </c>
      <c r="D140" s="30" t="n"/>
      <c r="E140" s="30" t="n"/>
      <c r="F140" s="30" t="n"/>
      <c r="G140" s="30" t="n"/>
      <c r="H140" s="30" t="n"/>
      <c r="I140" s="30" t="n"/>
      <c r="J140" s="87" t="n"/>
      <c r="K140" s="30" t="n"/>
      <c r="L140" s="30" t="n"/>
      <c r="M140" s="30" t="n"/>
      <c r="N140" s="54">
        <f>IF(A140="","",IF(OR(L140="高",L140="緊急",M140="はい",I140="高リスク作業",I140="故障緊急対応",I140="停止大修理"),"はい","いいえ"))</f>
        <v/>
      </c>
      <c r="O140" s="30" t="n"/>
      <c r="P140" s="30" t="n"/>
      <c r="Q140" s="30" t="n"/>
      <c r="R140" s="87" t="n"/>
      <c r="S140" s="88">
        <f>IF(A140="","",IF(Q140="完了",0,IF(J140="","",MAX(0,TODAY()-J140))))</f>
        <v/>
      </c>
      <c r="T140" s="30" t="n"/>
      <c r="U140" s="30" t="n"/>
    </row>
    <row r="141">
      <c r="A141" s="30" t="n"/>
      <c r="B141" s="54">
        <f>IF(J141="","",YEAR(J141))</f>
        <v/>
      </c>
      <c r="C141" s="54">
        <f>IF(J141="","",MONTH(J141))</f>
        <v/>
      </c>
      <c r="D141" s="30" t="n"/>
      <c r="E141" s="30" t="n"/>
      <c r="F141" s="30" t="n"/>
      <c r="G141" s="30" t="n"/>
      <c r="H141" s="30" t="n"/>
      <c r="I141" s="30" t="n"/>
      <c r="J141" s="87" t="n"/>
      <c r="K141" s="30" t="n"/>
      <c r="L141" s="30" t="n"/>
      <c r="M141" s="30" t="n"/>
      <c r="N141" s="54">
        <f>IF(A141="","",IF(OR(L141="高",L141="緊急",M141="はい",I141="高リスク作業",I141="故障緊急対応",I141="停止大修理"),"はい","いいえ"))</f>
        <v/>
      </c>
      <c r="O141" s="30" t="n"/>
      <c r="P141" s="30" t="n"/>
      <c r="Q141" s="30" t="n"/>
      <c r="R141" s="87" t="n"/>
      <c r="S141" s="88">
        <f>IF(A141="","",IF(Q141="完了",0,IF(J141="","",MAX(0,TODAY()-J141))))</f>
        <v/>
      </c>
      <c r="T141" s="30" t="n"/>
      <c r="U141" s="30" t="n"/>
    </row>
    <row r="142">
      <c r="A142" s="30" t="n"/>
      <c r="B142" s="54">
        <f>IF(J142="","",YEAR(J142))</f>
        <v/>
      </c>
      <c r="C142" s="54">
        <f>IF(J142="","",MONTH(J142))</f>
        <v/>
      </c>
      <c r="D142" s="30" t="n"/>
      <c r="E142" s="30" t="n"/>
      <c r="F142" s="30" t="n"/>
      <c r="G142" s="30" t="n"/>
      <c r="H142" s="30" t="n"/>
      <c r="I142" s="30" t="n"/>
      <c r="J142" s="87" t="n"/>
      <c r="K142" s="30" t="n"/>
      <c r="L142" s="30" t="n"/>
      <c r="M142" s="30" t="n"/>
      <c r="N142" s="54">
        <f>IF(A142="","",IF(OR(L142="高",L142="緊急",M142="はい",I142="高リスク作業",I142="故障緊急対応",I142="停止大修理"),"はい","いいえ"))</f>
        <v/>
      </c>
      <c r="O142" s="30" t="n"/>
      <c r="P142" s="30" t="n"/>
      <c r="Q142" s="30" t="n"/>
      <c r="R142" s="87" t="n"/>
      <c r="S142" s="88">
        <f>IF(A142="","",IF(Q142="完了",0,IF(J142="","",MAX(0,TODAY()-J142))))</f>
        <v/>
      </c>
      <c r="T142" s="30" t="n"/>
      <c r="U142" s="30" t="n"/>
    </row>
    <row r="143">
      <c r="A143" s="30" t="n"/>
      <c r="B143" s="54">
        <f>IF(J143="","",YEAR(J143))</f>
        <v/>
      </c>
      <c r="C143" s="54">
        <f>IF(J143="","",MONTH(J143))</f>
        <v/>
      </c>
      <c r="D143" s="30" t="n"/>
      <c r="E143" s="30" t="n"/>
      <c r="F143" s="30" t="n"/>
      <c r="G143" s="30" t="n"/>
      <c r="H143" s="30" t="n"/>
      <c r="I143" s="30" t="n"/>
      <c r="J143" s="87" t="n"/>
      <c r="K143" s="30" t="n"/>
      <c r="L143" s="30" t="n"/>
      <c r="M143" s="30" t="n"/>
      <c r="N143" s="54">
        <f>IF(A143="","",IF(OR(L143="高",L143="緊急",M143="はい",I143="高リスク作業",I143="故障緊急対応",I143="停止大修理"),"はい","いいえ"))</f>
        <v/>
      </c>
      <c r="O143" s="30" t="n"/>
      <c r="P143" s="30" t="n"/>
      <c r="Q143" s="30" t="n"/>
      <c r="R143" s="87" t="n"/>
      <c r="S143" s="88">
        <f>IF(A143="","",IF(Q143="完了",0,IF(J143="","",MAX(0,TODAY()-J143))))</f>
        <v/>
      </c>
      <c r="T143" s="30" t="n"/>
      <c r="U143" s="30" t="n"/>
    </row>
    <row r="144">
      <c r="A144" s="30" t="n"/>
      <c r="B144" s="54">
        <f>IF(J144="","",YEAR(J144))</f>
        <v/>
      </c>
      <c r="C144" s="54">
        <f>IF(J144="","",MONTH(J144))</f>
        <v/>
      </c>
      <c r="D144" s="30" t="n"/>
      <c r="E144" s="30" t="n"/>
      <c r="F144" s="30" t="n"/>
      <c r="G144" s="30" t="n"/>
      <c r="H144" s="30" t="n"/>
      <c r="I144" s="30" t="n"/>
      <c r="J144" s="87" t="n"/>
      <c r="K144" s="30" t="n"/>
      <c r="L144" s="30" t="n"/>
      <c r="M144" s="30" t="n"/>
      <c r="N144" s="54">
        <f>IF(A144="","",IF(OR(L144="高",L144="緊急",M144="はい",I144="高リスク作業",I144="故障緊急対応",I144="停止大修理"),"はい","いいえ"))</f>
        <v/>
      </c>
      <c r="O144" s="30" t="n"/>
      <c r="P144" s="30" t="n"/>
      <c r="Q144" s="30" t="n"/>
      <c r="R144" s="87" t="n"/>
      <c r="S144" s="88">
        <f>IF(A144="","",IF(Q144="完了",0,IF(J144="","",MAX(0,TODAY()-J144))))</f>
        <v/>
      </c>
      <c r="T144" s="30" t="n"/>
      <c r="U144" s="30" t="n"/>
    </row>
    <row r="145">
      <c r="A145" s="30" t="n"/>
      <c r="B145" s="54">
        <f>IF(J145="","",YEAR(J145))</f>
        <v/>
      </c>
      <c r="C145" s="54">
        <f>IF(J145="","",MONTH(J145))</f>
        <v/>
      </c>
      <c r="D145" s="30" t="n"/>
      <c r="E145" s="30" t="n"/>
      <c r="F145" s="30" t="n"/>
      <c r="G145" s="30" t="n"/>
      <c r="H145" s="30" t="n"/>
      <c r="I145" s="30" t="n"/>
      <c r="J145" s="87" t="n"/>
      <c r="K145" s="30" t="n"/>
      <c r="L145" s="30" t="n"/>
      <c r="M145" s="30" t="n"/>
      <c r="N145" s="54">
        <f>IF(A145="","",IF(OR(L145="高",L145="緊急",M145="はい",I145="高リスク作業",I145="故障緊急対応",I145="停止大修理"),"はい","いいえ"))</f>
        <v/>
      </c>
      <c r="O145" s="30" t="n"/>
      <c r="P145" s="30" t="n"/>
      <c r="Q145" s="30" t="n"/>
      <c r="R145" s="87" t="n"/>
      <c r="S145" s="88">
        <f>IF(A145="","",IF(Q145="完了",0,IF(J145="","",MAX(0,TODAY()-J145))))</f>
        <v/>
      </c>
      <c r="T145" s="30" t="n"/>
      <c r="U145" s="30" t="n"/>
    </row>
    <row r="146">
      <c r="A146" s="30" t="n"/>
      <c r="B146" s="54">
        <f>IF(J146="","",YEAR(J146))</f>
        <v/>
      </c>
      <c r="C146" s="54">
        <f>IF(J146="","",MONTH(J146))</f>
        <v/>
      </c>
      <c r="D146" s="30" t="n"/>
      <c r="E146" s="30" t="n"/>
      <c r="F146" s="30" t="n"/>
      <c r="G146" s="30" t="n"/>
      <c r="H146" s="30" t="n"/>
      <c r="I146" s="30" t="n"/>
      <c r="J146" s="87" t="n"/>
      <c r="K146" s="30" t="n"/>
      <c r="L146" s="30" t="n"/>
      <c r="M146" s="30" t="n"/>
      <c r="N146" s="54">
        <f>IF(A146="","",IF(OR(L146="高",L146="緊急",M146="はい",I146="高リスク作業",I146="故障緊急対応",I146="停止大修理"),"はい","いいえ"))</f>
        <v/>
      </c>
      <c r="O146" s="30" t="n"/>
      <c r="P146" s="30" t="n"/>
      <c r="Q146" s="30" t="n"/>
      <c r="R146" s="87" t="n"/>
      <c r="S146" s="88">
        <f>IF(A146="","",IF(Q146="完了",0,IF(J146="","",MAX(0,TODAY()-J146))))</f>
        <v/>
      </c>
      <c r="T146" s="30" t="n"/>
      <c r="U146" s="30" t="n"/>
    </row>
    <row r="147">
      <c r="A147" s="30" t="n"/>
      <c r="B147" s="54">
        <f>IF(J147="","",YEAR(J147))</f>
        <v/>
      </c>
      <c r="C147" s="54">
        <f>IF(J147="","",MONTH(J147))</f>
        <v/>
      </c>
      <c r="D147" s="30" t="n"/>
      <c r="E147" s="30" t="n"/>
      <c r="F147" s="30" t="n"/>
      <c r="G147" s="30" t="n"/>
      <c r="H147" s="30" t="n"/>
      <c r="I147" s="30" t="n"/>
      <c r="J147" s="87" t="n"/>
      <c r="K147" s="30" t="n"/>
      <c r="L147" s="30" t="n"/>
      <c r="M147" s="30" t="n"/>
      <c r="N147" s="54">
        <f>IF(A147="","",IF(OR(L147="高",L147="緊急",M147="はい",I147="高リスク作業",I147="故障緊急対応",I147="停止大修理"),"はい","いいえ"))</f>
        <v/>
      </c>
      <c r="O147" s="30" t="n"/>
      <c r="P147" s="30" t="n"/>
      <c r="Q147" s="30" t="n"/>
      <c r="R147" s="87" t="n"/>
      <c r="S147" s="88">
        <f>IF(A147="","",IF(Q147="完了",0,IF(J147="","",MAX(0,TODAY()-J147))))</f>
        <v/>
      </c>
      <c r="T147" s="30" t="n"/>
      <c r="U147" s="30" t="n"/>
    </row>
    <row r="148">
      <c r="A148" s="30" t="n"/>
      <c r="B148" s="54">
        <f>IF(J148="","",YEAR(J148))</f>
        <v/>
      </c>
      <c r="C148" s="54">
        <f>IF(J148="","",MONTH(J148))</f>
        <v/>
      </c>
      <c r="D148" s="30" t="n"/>
      <c r="E148" s="30" t="n"/>
      <c r="F148" s="30" t="n"/>
      <c r="G148" s="30" t="n"/>
      <c r="H148" s="30" t="n"/>
      <c r="I148" s="30" t="n"/>
      <c r="J148" s="87" t="n"/>
      <c r="K148" s="30" t="n"/>
      <c r="L148" s="30" t="n"/>
      <c r="M148" s="30" t="n"/>
      <c r="N148" s="54">
        <f>IF(A148="","",IF(OR(L148="高",L148="緊急",M148="はい",I148="高リスク作業",I148="故障緊急対応",I148="停止大修理"),"はい","いいえ"))</f>
        <v/>
      </c>
      <c r="O148" s="30" t="n"/>
      <c r="P148" s="30" t="n"/>
      <c r="Q148" s="30" t="n"/>
      <c r="R148" s="87" t="n"/>
      <c r="S148" s="88">
        <f>IF(A148="","",IF(Q148="完了",0,IF(J148="","",MAX(0,TODAY()-J148))))</f>
        <v/>
      </c>
      <c r="T148" s="30" t="n"/>
      <c r="U148" s="30" t="n"/>
    </row>
    <row r="149">
      <c r="A149" s="30" t="n"/>
      <c r="B149" s="54">
        <f>IF(J149="","",YEAR(J149))</f>
        <v/>
      </c>
      <c r="C149" s="54">
        <f>IF(J149="","",MONTH(J149))</f>
        <v/>
      </c>
      <c r="D149" s="30" t="n"/>
      <c r="E149" s="30" t="n"/>
      <c r="F149" s="30" t="n"/>
      <c r="G149" s="30" t="n"/>
      <c r="H149" s="30" t="n"/>
      <c r="I149" s="30" t="n"/>
      <c r="J149" s="87" t="n"/>
      <c r="K149" s="30" t="n"/>
      <c r="L149" s="30" t="n"/>
      <c r="M149" s="30" t="n"/>
      <c r="N149" s="54">
        <f>IF(A149="","",IF(OR(L149="高",L149="緊急",M149="はい",I149="高リスク作業",I149="故障緊急対応",I149="停止大修理"),"はい","いいえ"))</f>
        <v/>
      </c>
      <c r="O149" s="30" t="n"/>
      <c r="P149" s="30" t="n"/>
      <c r="Q149" s="30" t="n"/>
      <c r="R149" s="87" t="n"/>
      <c r="S149" s="88">
        <f>IF(A149="","",IF(Q149="完了",0,IF(J149="","",MAX(0,TODAY()-J149))))</f>
        <v/>
      </c>
      <c r="T149" s="30" t="n"/>
      <c r="U149" s="30" t="n"/>
    </row>
    <row r="150">
      <c r="A150" s="30" t="n"/>
      <c r="B150" s="54">
        <f>IF(J150="","",YEAR(J150))</f>
        <v/>
      </c>
      <c r="C150" s="54">
        <f>IF(J150="","",MONTH(J150))</f>
        <v/>
      </c>
      <c r="D150" s="30" t="n"/>
      <c r="E150" s="30" t="n"/>
      <c r="F150" s="30" t="n"/>
      <c r="G150" s="30" t="n"/>
      <c r="H150" s="30" t="n"/>
      <c r="I150" s="30" t="n"/>
      <c r="J150" s="87" t="n"/>
      <c r="K150" s="30" t="n"/>
      <c r="L150" s="30" t="n"/>
      <c r="M150" s="30" t="n"/>
      <c r="N150" s="54">
        <f>IF(A150="","",IF(OR(L150="高",L150="緊急",M150="はい",I150="高リスク作業",I150="故障緊急対応",I150="停止大修理"),"はい","いいえ"))</f>
        <v/>
      </c>
      <c r="O150" s="30" t="n"/>
      <c r="P150" s="30" t="n"/>
      <c r="Q150" s="30" t="n"/>
      <c r="R150" s="87" t="n"/>
      <c r="S150" s="88">
        <f>IF(A150="","",IF(Q150="完了",0,IF(J150="","",MAX(0,TODAY()-J150))))</f>
        <v/>
      </c>
      <c r="T150" s="30" t="n"/>
      <c r="U150" s="30" t="n"/>
    </row>
    <row r="151">
      <c r="A151" s="30" t="n"/>
      <c r="B151" s="54">
        <f>IF(J151="","",YEAR(J151))</f>
        <v/>
      </c>
      <c r="C151" s="54">
        <f>IF(J151="","",MONTH(J151))</f>
        <v/>
      </c>
      <c r="D151" s="30" t="n"/>
      <c r="E151" s="30" t="n"/>
      <c r="F151" s="30" t="n"/>
      <c r="G151" s="30" t="n"/>
      <c r="H151" s="30" t="n"/>
      <c r="I151" s="30" t="n"/>
      <c r="J151" s="87" t="n"/>
      <c r="K151" s="30" t="n"/>
      <c r="L151" s="30" t="n"/>
      <c r="M151" s="30" t="n"/>
      <c r="N151" s="54">
        <f>IF(A151="","",IF(OR(L151="高",L151="緊急",M151="はい",I151="高リスク作業",I151="故障緊急対応",I151="停止大修理"),"はい","いいえ"))</f>
        <v/>
      </c>
      <c r="O151" s="30" t="n"/>
      <c r="P151" s="30" t="n"/>
      <c r="Q151" s="30" t="n"/>
      <c r="R151" s="87" t="n"/>
      <c r="S151" s="88">
        <f>IF(A151="","",IF(Q151="完了",0,IF(J151="","",MAX(0,TODAY()-J151))))</f>
        <v/>
      </c>
      <c r="T151" s="30" t="n"/>
      <c r="U151" s="30" t="n"/>
    </row>
    <row r="152">
      <c r="A152" s="30" t="n"/>
      <c r="B152" s="54">
        <f>IF(J152="","",YEAR(J152))</f>
        <v/>
      </c>
      <c r="C152" s="54">
        <f>IF(J152="","",MONTH(J152))</f>
        <v/>
      </c>
      <c r="D152" s="30" t="n"/>
      <c r="E152" s="30" t="n"/>
      <c r="F152" s="30" t="n"/>
      <c r="G152" s="30" t="n"/>
      <c r="H152" s="30" t="n"/>
      <c r="I152" s="30" t="n"/>
      <c r="J152" s="87" t="n"/>
      <c r="K152" s="30" t="n"/>
      <c r="L152" s="30" t="n"/>
      <c r="M152" s="30" t="n"/>
      <c r="N152" s="54">
        <f>IF(A152="","",IF(OR(L152="高",L152="緊急",M152="はい",I152="高リスク作業",I152="故障緊急対応",I152="停止大修理"),"はい","いいえ"))</f>
        <v/>
      </c>
      <c r="O152" s="30" t="n"/>
      <c r="P152" s="30" t="n"/>
      <c r="Q152" s="30" t="n"/>
      <c r="R152" s="87" t="n"/>
      <c r="S152" s="88">
        <f>IF(A152="","",IF(Q152="完了",0,IF(J152="","",MAX(0,TODAY()-J152))))</f>
        <v/>
      </c>
      <c r="T152" s="30" t="n"/>
      <c r="U152" s="30" t="n"/>
    </row>
    <row r="153">
      <c r="A153" s="30" t="n"/>
      <c r="B153" s="54">
        <f>IF(J153="","",YEAR(J153))</f>
        <v/>
      </c>
      <c r="C153" s="54">
        <f>IF(J153="","",MONTH(J153))</f>
        <v/>
      </c>
      <c r="D153" s="30" t="n"/>
      <c r="E153" s="30" t="n"/>
      <c r="F153" s="30" t="n"/>
      <c r="G153" s="30" t="n"/>
      <c r="H153" s="30" t="n"/>
      <c r="I153" s="30" t="n"/>
      <c r="J153" s="87" t="n"/>
      <c r="K153" s="30" t="n"/>
      <c r="L153" s="30" t="n"/>
      <c r="M153" s="30" t="n"/>
      <c r="N153" s="54">
        <f>IF(A153="","",IF(OR(L153="高",L153="緊急",M153="はい",I153="高リスク作業",I153="故障緊急対応",I153="停止大修理"),"はい","いいえ"))</f>
        <v/>
      </c>
      <c r="O153" s="30" t="n"/>
      <c r="P153" s="30" t="n"/>
      <c r="Q153" s="30" t="n"/>
      <c r="R153" s="87" t="n"/>
      <c r="S153" s="88">
        <f>IF(A153="","",IF(Q153="完了",0,IF(J153="","",MAX(0,TODAY()-J153))))</f>
        <v/>
      </c>
      <c r="T153" s="30" t="n"/>
      <c r="U153" s="30" t="n"/>
    </row>
    <row r="154">
      <c r="A154" s="30" t="n"/>
      <c r="B154" s="54">
        <f>IF(J154="","",YEAR(J154))</f>
        <v/>
      </c>
      <c r="C154" s="54">
        <f>IF(J154="","",MONTH(J154))</f>
        <v/>
      </c>
      <c r="D154" s="30" t="n"/>
      <c r="E154" s="30" t="n"/>
      <c r="F154" s="30" t="n"/>
      <c r="G154" s="30" t="n"/>
      <c r="H154" s="30" t="n"/>
      <c r="I154" s="30" t="n"/>
      <c r="J154" s="87" t="n"/>
      <c r="K154" s="30" t="n"/>
      <c r="L154" s="30" t="n"/>
      <c r="M154" s="30" t="n"/>
      <c r="N154" s="54">
        <f>IF(A154="","",IF(OR(L154="高",L154="緊急",M154="はい",I154="高リスク作業",I154="故障緊急対応",I154="停止大修理"),"はい","いいえ"))</f>
        <v/>
      </c>
      <c r="O154" s="30" t="n"/>
      <c r="P154" s="30" t="n"/>
      <c r="Q154" s="30" t="n"/>
      <c r="R154" s="87" t="n"/>
      <c r="S154" s="88">
        <f>IF(A154="","",IF(Q154="完了",0,IF(J154="","",MAX(0,TODAY()-J154))))</f>
        <v/>
      </c>
      <c r="T154" s="30" t="n"/>
      <c r="U154" s="30" t="n"/>
    </row>
    <row r="155">
      <c r="A155" s="30" t="n"/>
      <c r="B155" s="54">
        <f>IF(J155="","",YEAR(J155))</f>
        <v/>
      </c>
      <c r="C155" s="54">
        <f>IF(J155="","",MONTH(J155))</f>
        <v/>
      </c>
      <c r="D155" s="30" t="n"/>
      <c r="E155" s="30" t="n"/>
      <c r="F155" s="30" t="n"/>
      <c r="G155" s="30" t="n"/>
      <c r="H155" s="30" t="n"/>
      <c r="I155" s="30" t="n"/>
      <c r="J155" s="87" t="n"/>
      <c r="K155" s="30" t="n"/>
      <c r="L155" s="30" t="n"/>
      <c r="M155" s="30" t="n"/>
      <c r="N155" s="54">
        <f>IF(A155="","",IF(OR(L155="高",L155="緊急",M155="はい",I155="高リスク作業",I155="故障緊急対応",I155="停止大修理"),"はい","いいえ"))</f>
        <v/>
      </c>
      <c r="O155" s="30" t="n"/>
      <c r="P155" s="30" t="n"/>
      <c r="Q155" s="30" t="n"/>
      <c r="R155" s="87" t="n"/>
      <c r="S155" s="88">
        <f>IF(A155="","",IF(Q155="完了",0,IF(J155="","",MAX(0,TODAY()-J155))))</f>
        <v/>
      </c>
      <c r="T155" s="30" t="n"/>
      <c r="U155" s="30" t="n"/>
    </row>
    <row r="156">
      <c r="A156" s="30" t="n"/>
      <c r="B156" s="54">
        <f>IF(J156="","",YEAR(J156))</f>
        <v/>
      </c>
      <c r="C156" s="54">
        <f>IF(J156="","",MONTH(J156))</f>
        <v/>
      </c>
      <c r="D156" s="30" t="n"/>
      <c r="E156" s="30" t="n"/>
      <c r="F156" s="30" t="n"/>
      <c r="G156" s="30" t="n"/>
      <c r="H156" s="30" t="n"/>
      <c r="I156" s="30" t="n"/>
      <c r="J156" s="87" t="n"/>
      <c r="K156" s="30" t="n"/>
      <c r="L156" s="30" t="n"/>
      <c r="M156" s="30" t="n"/>
      <c r="N156" s="54">
        <f>IF(A156="","",IF(OR(L156="高",L156="緊急",M156="はい",I156="高リスク作業",I156="故障緊急対応",I156="停止大修理"),"はい","いいえ"))</f>
        <v/>
      </c>
      <c r="O156" s="30" t="n"/>
      <c r="P156" s="30" t="n"/>
      <c r="Q156" s="30" t="n"/>
      <c r="R156" s="87" t="n"/>
      <c r="S156" s="88">
        <f>IF(A156="","",IF(Q156="完了",0,IF(J156="","",MAX(0,TODAY()-J156))))</f>
        <v/>
      </c>
      <c r="T156" s="30" t="n"/>
      <c r="U156" s="30" t="n"/>
    </row>
    <row r="157">
      <c r="A157" s="30" t="n"/>
      <c r="B157" s="54">
        <f>IF(J157="","",YEAR(J157))</f>
        <v/>
      </c>
      <c r="C157" s="54">
        <f>IF(J157="","",MONTH(J157))</f>
        <v/>
      </c>
      <c r="D157" s="30" t="n"/>
      <c r="E157" s="30" t="n"/>
      <c r="F157" s="30" t="n"/>
      <c r="G157" s="30" t="n"/>
      <c r="H157" s="30" t="n"/>
      <c r="I157" s="30" t="n"/>
      <c r="J157" s="87" t="n"/>
      <c r="K157" s="30" t="n"/>
      <c r="L157" s="30" t="n"/>
      <c r="M157" s="30" t="n"/>
      <c r="N157" s="54">
        <f>IF(A157="","",IF(OR(L157="高",L157="緊急",M157="はい",I157="高リスク作業",I157="故障緊急対応",I157="停止大修理"),"はい","いいえ"))</f>
        <v/>
      </c>
      <c r="O157" s="30" t="n"/>
      <c r="P157" s="30" t="n"/>
      <c r="Q157" s="30" t="n"/>
      <c r="R157" s="87" t="n"/>
      <c r="S157" s="88">
        <f>IF(A157="","",IF(Q157="完了",0,IF(J157="","",MAX(0,TODAY()-J157))))</f>
        <v/>
      </c>
      <c r="T157" s="30" t="n"/>
      <c r="U157" s="30" t="n"/>
    </row>
    <row r="158">
      <c r="A158" s="30" t="n"/>
      <c r="B158" s="54">
        <f>IF(J158="","",YEAR(J158))</f>
        <v/>
      </c>
      <c r="C158" s="54">
        <f>IF(J158="","",MONTH(J158))</f>
        <v/>
      </c>
      <c r="D158" s="30" t="n"/>
      <c r="E158" s="30" t="n"/>
      <c r="F158" s="30" t="n"/>
      <c r="G158" s="30" t="n"/>
      <c r="H158" s="30" t="n"/>
      <c r="I158" s="30" t="n"/>
      <c r="J158" s="87" t="n"/>
      <c r="K158" s="30" t="n"/>
      <c r="L158" s="30" t="n"/>
      <c r="M158" s="30" t="n"/>
      <c r="N158" s="54">
        <f>IF(A158="","",IF(OR(L158="高",L158="緊急",M158="はい",I158="高リスク作業",I158="故障緊急対応",I158="停止大修理"),"はい","いいえ"))</f>
        <v/>
      </c>
      <c r="O158" s="30" t="n"/>
      <c r="P158" s="30" t="n"/>
      <c r="Q158" s="30" t="n"/>
      <c r="R158" s="87" t="n"/>
      <c r="S158" s="88">
        <f>IF(A158="","",IF(Q158="完了",0,IF(J158="","",MAX(0,TODAY()-J158))))</f>
        <v/>
      </c>
      <c r="T158" s="30" t="n"/>
      <c r="U158" s="30" t="n"/>
    </row>
    <row r="159">
      <c r="A159" s="30" t="n"/>
      <c r="B159" s="54">
        <f>IF(J159="","",YEAR(J159))</f>
        <v/>
      </c>
      <c r="C159" s="54">
        <f>IF(J159="","",MONTH(J159))</f>
        <v/>
      </c>
      <c r="D159" s="30" t="n"/>
      <c r="E159" s="30" t="n"/>
      <c r="F159" s="30" t="n"/>
      <c r="G159" s="30" t="n"/>
      <c r="H159" s="30" t="n"/>
      <c r="I159" s="30" t="n"/>
      <c r="J159" s="87" t="n"/>
      <c r="K159" s="30" t="n"/>
      <c r="L159" s="30" t="n"/>
      <c r="M159" s="30" t="n"/>
      <c r="N159" s="54">
        <f>IF(A159="","",IF(OR(L159="高",L159="緊急",M159="はい",I159="高リスク作業",I159="故障緊急対応",I159="停止大修理"),"はい","いいえ"))</f>
        <v/>
      </c>
      <c r="O159" s="30" t="n"/>
      <c r="P159" s="30" t="n"/>
      <c r="Q159" s="30" t="n"/>
      <c r="R159" s="87" t="n"/>
      <c r="S159" s="88">
        <f>IF(A159="","",IF(Q159="完了",0,IF(J159="","",MAX(0,TODAY()-J159))))</f>
        <v/>
      </c>
      <c r="T159" s="30" t="n"/>
      <c r="U159" s="30" t="n"/>
    </row>
    <row r="160">
      <c r="A160" s="30" t="n"/>
      <c r="B160" s="54">
        <f>IF(J160="","",YEAR(J160))</f>
        <v/>
      </c>
      <c r="C160" s="54">
        <f>IF(J160="","",MONTH(J160))</f>
        <v/>
      </c>
      <c r="D160" s="30" t="n"/>
      <c r="E160" s="30" t="n"/>
      <c r="F160" s="30" t="n"/>
      <c r="G160" s="30" t="n"/>
      <c r="H160" s="30" t="n"/>
      <c r="I160" s="30" t="n"/>
      <c r="J160" s="87" t="n"/>
      <c r="K160" s="30" t="n"/>
      <c r="L160" s="30" t="n"/>
      <c r="M160" s="30" t="n"/>
      <c r="N160" s="54">
        <f>IF(A160="","",IF(OR(L160="高",L160="緊急",M160="はい",I160="高リスク作業",I160="故障緊急対応",I160="停止大修理"),"はい","いいえ"))</f>
        <v/>
      </c>
      <c r="O160" s="30" t="n"/>
      <c r="P160" s="30" t="n"/>
      <c r="Q160" s="30" t="n"/>
      <c r="R160" s="87" t="n"/>
      <c r="S160" s="88">
        <f>IF(A160="","",IF(Q160="完了",0,IF(J160="","",MAX(0,TODAY()-J160))))</f>
        <v/>
      </c>
      <c r="T160" s="30" t="n"/>
      <c r="U160" s="30" t="n"/>
    </row>
    <row r="161">
      <c r="A161" s="30" t="n"/>
      <c r="B161" s="54">
        <f>IF(J161="","",YEAR(J161))</f>
        <v/>
      </c>
      <c r="C161" s="54">
        <f>IF(J161="","",MONTH(J161))</f>
        <v/>
      </c>
      <c r="D161" s="30" t="n"/>
      <c r="E161" s="30" t="n"/>
      <c r="F161" s="30" t="n"/>
      <c r="G161" s="30" t="n"/>
      <c r="H161" s="30" t="n"/>
      <c r="I161" s="30" t="n"/>
      <c r="J161" s="87" t="n"/>
      <c r="K161" s="30" t="n"/>
      <c r="L161" s="30" t="n"/>
      <c r="M161" s="30" t="n"/>
      <c r="N161" s="54">
        <f>IF(A161="","",IF(OR(L161="高",L161="緊急",M161="はい",I161="高リスク作業",I161="故障緊急対応",I161="停止大修理"),"はい","いいえ"))</f>
        <v/>
      </c>
      <c r="O161" s="30" t="n"/>
      <c r="P161" s="30" t="n"/>
      <c r="Q161" s="30" t="n"/>
      <c r="R161" s="87" t="n"/>
      <c r="S161" s="88">
        <f>IF(A161="","",IF(Q161="完了",0,IF(J161="","",MAX(0,TODAY()-J161))))</f>
        <v/>
      </c>
      <c r="T161" s="30" t="n"/>
      <c r="U161" s="30" t="n"/>
    </row>
    <row r="162">
      <c r="A162" s="30" t="n"/>
      <c r="B162" s="54">
        <f>IF(J162="","",YEAR(J162))</f>
        <v/>
      </c>
      <c r="C162" s="54">
        <f>IF(J162="","",MONTH(J162))</f>
        <v/>
      </c>
      <c r="D162" s="30" t="n"/>
      <c r="E162" s="30" t="n"/>
      <c r="F162" s="30" t="n"/>
      <c r="G162" s="30" t="n"/>
      <c r="H162" s="30" t="n"/>
      <c r="I162" s="30" t="n"/>
      <c r="J162" s="87" t="n"/>
      <c r="K162" s="30" t="n"/>
      <c r="L162" s="30" t="n"/>
      <c r="M162" s="30" t="n"/>
      <c r="N162" s="54">
        <f>IF(A162="","",IF(OR(L162="高",L162="緊急",M162="はい",I162="高リスク作業",I162="故障緊急対応",I162="停止大修理"),"はい","いいえ"))</f>
        <v/>
      </c>
      <c r="O162" s="30" t="n"/>
      <c r="P162" s="30" t="n"/>
      <c r="Q162" s="30" t="n"/>
      <c r="R162" s="87" t="n"/>
      <c r="S162" s="88">
        <f>IF(A162="","",IF(Q162="完了",0,IF(J162="","",MAX(0,TODAY()-J162))))</f>
        <v/>
      </c>
      <c r="T162" s="30" t="n"/>
      <c r="U162" s="30" t="n"/>
    </row>
    <row r="163">
      <c r="A163" s="30" t="n"/>
      <c r="B163" s="54">
        <f>IF(J163="","",YEAR(J163))</f>
        <v/>
      </c>
      <c r="C163" s="54">
        <f>IF(J163="","",MONTH(J163))</f>
        <v/>
      </c>
      <c r="D163" s="30" t="n"/>
      <c r="E163" s="30" t="n"/>
      <c r="F163" s="30" t="n"/>
      <c r="G163" s="30" t="n"/>
      <c r="H163" s="30" t="n"/>
      <c r="I163" s="30" t="n"/>
      <c r="J163" s="87" t="n"/>
      <c r="K163" s="30" t="n"/>
      <c r="L163" s="30" t="n"/>
      <c r="M163" s="30" t="n"/>
      <c r="N163" s="54">
        <f>IF(A163="","",IF(OR(L163="高",L163="緊急",M163="はい",I163="高リスク作業",I163="故障緊急対応",I163="停止大修理"),"はい","いいえ"))</f>
        <v/>
      </c>
      <c r="O163" s="30" t="n"/>
      <c r="P163" s="30" t="n"/>
      <c r="Q163" s="30" t="n"/>
      <c r="R163" s="87" t="n"/>
      <c r="S163" s="88">
        <f>IF(A163="","",IF(Q163="完了",0,IF(J163="","",MAX(0,TODAY()-J163))))</f>
        <v/>
      </c>
      <c r="T163" s="30" t="n"/>
      <c r="U163" s="30" t="n"/>
    </row>
    <row r="164">
      <c r="A164" s="30" t="n"/>
      <c r="B164" s="54">
        <f>IF(J164="","",YEAR(J164))</f>
        <v/>
      </c>
      <c r="C164" s="54">
        <f>IF(J164="","",MONTH(J164))</f>
        <v/>
      </c>
      <c r="D164" s="30" t="n"/>
      <c r="E164" s="30" t="n"/>
      <c r="F164" s="30" t="n"/>
      <c r="G164" s="30" t="n"/>
      <c r="H164" s="30" t="n"/>
      <c r="I164" s="30" t="n"/>
      <c r="J164" s="87" t="n"/>
      <c r="K164" s="30" t="n"/>
      <c r="L164" s="30" t="n"/>
      <c r="M164" s="30" t="n"/>
      <c r="N164" s="54">
        <f>IF(A164="","",IF(OR(L164="高",L164="緊急",M164="はい",I164="高リスク作業",I164="故障緊急対応",I164="停止大修理"),"はい","いいえ"))</f>
        <v/>
      </c>
      <c r="O164" s="30" t="n"/>
      <c r="P164" s="30" t="n"/>
      <c r="Q164" s="30" t="n"/>
      <c r="R164" s="87" t="n"/>
      <c r="S164" s="88">
        <f>IF(A164="","",IF(Q164="完了",0,IF(J164="","",MAX(0,TODAY()-J164))))</f>
        <v/>
      </c>
      <c r="T164" s="30" t="n"/>
      <c r="U164" s="30" t="n"/>
    </row>
    <row r="165">
      <c r="A165" s="30" t="n"/>
      <c r="B165" s="54">
        <f>IF(J165="","",YEAR(J165))</f>
        <v/>
      </c>
      <c r="C165" s="54">
        <f>IF(J165="","",MONTH(J165))</f>
        <v/>
      </c>
      <c r="D165" s="30" t="n"/>
      <c r="E165" s="30" t="n"/>
      <c r="F165" s="30" t="n"/>
      <c r="G165" s="30" t="n"/>
      <c r="H165" s="30" t="n"/>
      <c r="I165" s="30" t="n"/>
      <c r="J165" s="87" t="n"/>
      <c r="K165" s="30" t="n"/>
      <c r="L165" s="30" t="n"/>
      <c r="M165" s="30" t="n"/>
      <c r="N165" s="54">
        <f>IF(A165="","",IF(OR(L165="高",L165="緊急",M165="はい",I165="高リスク作業",I165="故障緊急対応",I165="停止大修理"),"はい","いいえ"))</f>
        <v/>
      </c>
      <c r="O165" s="30" t="n"/>
      <c r="P165" s="30" t="n"/>
      <c r="Q165" s="30" t="n"/>
      <c r="R165" s="87" t="n"/>
      <c r="S165" s="88">
        <f>IF(A165="","",IF(Q165="完了",0,IF(J165="","",MAX(0,TODAY()-J165))))</f>
        <v/>
      </c>
      <c r="T165" s="30" t="n"/>
      <c r="U165" s="30" t="n"/>
    </row>
    <row r="166">
      <c r="A166" s="30" t="n"/>
      <c r="B166" s="54">
        <f>IF(J166="","",YEAR(J166))</f>
        <v/>
      </c>
      <c r="C166" s="54">
        <f>IF(J166="","",MONTH(J166))</f>
        <v/>
      </c>
      <c r="D166" s="30" t="n"/>
      <c r="E166" s="30" t="n"/>
      <c r="F166" s="30" t="n"/>
      <c r="G166" s="30" t="n"/>
      <c r="H166" s="30" t="n"/>
      <c r="I166" s="30" t="n"/>
      <c r="J166" s="87" t="n"/>
      <c r="K166" s="30" t="n"/>
      <c r="L166" s="30" t="n"/>
      <c r="M166" s="30" t="n"/>
      <c r="N166" s="54">
        <f>IF(A166="","",IF(OR(L166="高",L166="緊急",M166="はい",I166="高リスク作業",I166="故障緊急対応",I166="停止大修理"),"はい","いいえ"))</f>
        <v/>
      </c>
      <c r="O166" s="30" t="n"/>
      <c r="P166" s="30" t="n"/>
      <c r="Q166" s="30" t="n"/>
      <c r="R166" s="87" t="n"/>
      <c r="S166" s="88">
        <f>IF(A166="","",IF(Q166="完了",0,IF(J166="","",MAX(0,TODAY()-J166))))</f>
        <v/>
      </c>
      <c r="T166" s="30" t="n"/>
      <c r="U166" s="30" t="n"/>
    </row>
    <row r="167">
      <c r="A167" s="30" t="n"/>
      <c r="B167" s="54">
        <f>IF(J167="","",YEAR(J167))</f>
        <v/>
      </c>
      <c r="C167" s="54">
        <f>IF(J167="","",MONTH(J167))</f>
        <v/>
      </c>
      <c r="D167" s="30" t="n"/>
      <c r="E167" s="30" t="n"/>
      <c r="F167" s="30" t="n"/>
      <c r="G167" s="30" t="n"/>
      <c r="H167" s="30" t="n"/>
      <c r="I167" s="30" t="n"/>
      <c r="J167" s="87" t="n"/>
      <c r="K167" s="30" t="n"/>
      <c r="L167" s="30" t="n"/>
      <c r="M167" s="30" t="n"/>
      <c r="N167" s="54">
        <f>IF(A167="","",IF(OR(L167="高",L167="緊急",M167="はい",I167="高リスク作業",I167="故障緊急対応",I167="停止大修理"),"はい","いいえ"))</f>
        <v/>
      </c>
      <c r="O167" s="30" t="n"/>
      <c r="P167" s="30" t="n"/>
      <c r="Q167" s="30" t="n"/>
      <c r="R167" s="87" t="n"/>
      <c r="S167" s="88">
        <f>IF(A167="","",IF(Q167="完了",0,IF(J167="","",MAX(0,TODAY()-J167))))</f>
        <v/>
      </c>
      <c r="T167" s="30" t="n"/>
      <c r="U167" s="30" t="n"/>
    </row>
    <row r="168">
      <c r="A168" s="30" t="n"/>
      <c r="B168" s="54">
        <f>IF(J168="","",YEAR(J168))</f>
        <v/>
      </c>
      <c r="C168" s="54">
        <f>IF(J168="","",MONTH(J168))</f>
        <v/>
      </c>
      <c r="D168" s="30" t="n"/>
      <c r="E168" s="30" t="n"/>
      <c r="F168" s="30" t="n"/>
      <c r="G168" s="30" t="n"/>
      <c r="H168" s="30" t="n"/>
      <c r="I168" s="30" t="n"/>
      <c r="J168" s="87" t="n"/>
      <c r="K168" s="30" t="n"/>
      <c r="L168" s="30" t="n"/>
      <c r="M168" s="30" t="n"/>
      <c r="N168" s="54">
        <f>IF(A168="","",IF(OR(L168="高",L168="緊急",M168="はい",I168="高リスク作業",I168="故障緊急対応",I168="停止大修理"),"はい","いいえ"))</f>
        <v/>
      </c>
      <c r="O168" s="30" t="n"/>
      <c r="P168" s="30" t="n"/>
      <c r="Q168" s="30" t="n"/>
      <c r="R168" s="87" t="n"/>
      <c r="S168" s="88">
        <f>IF(A168="","",IF(Q168="完了",0,IF(J168="","",MAX(0,TODAY()-J168))))</f>
        <v/>
      </c>
      <c r="T168" s="30" t="n"/>
      <c r="U168" s="30" t="n"/>
    </row>
    <row r="169">
      <c r="A169" s="30" t="n"/>
      <c r="B169" s="54">
        <f>IF(J169="","",YEAR(J169))</f>
        <v/>
      </c>
      <c r="C169" s="54">
        <f>IF(J169="","",MONTH(J169))</f>
        <v/>
      </c>
      <c r="D169" s="30" t="n"/>
      <c r="E169" s="30" t="n"/>
      <c r="F169" s="30" t="n"/>
      <c r="G169" s="30" t="n"/>
      <c r="H169" s="30" t="n"/>
      <c r="I169" s="30" t="n"/>
      <c r="J169" s="87" t="n"/>
      <c r="K169" s="30" t="n"/>
      <c r="L169" s="30" t="n"/>
      <c r="M169" s="30" t="n"/>
      <c r="N169" s="54">
        <f>IF(A169="","",IF(OR(L169="高",L169="緊急",M169="はい",I169="高リスク作業",I169="故障緊急対応",I169="停止大修理"),"はい","いいえ"))</f>
        <v/>
      </c>
      <c r="O169" s="30" t="n"/>
      <c r="P169" s="30" t="n"/>
      <c r="Q169" s="30" t="n"/>
      <c r="R169" s="87" t="n"/>
      <c r="S169" s="88">
        <f>IF(A169="","",IF(Q169="完了",0,IF(J169="","",MAX(0,TODAY()-J169))))</f>
        <v/>
      </c>
      <c r="T169" s="30" t="n"/>
      <c r="U169" s="30" t="n"/>
    </row>
    <row r="170">
      <c r="A170" s="30" t="n"/>
      <c r="B170" s="54">
        <f>IF(J170="","",YEAR(J170))</f>
        <v/>
      </c>
      <c r="C170" s="54">
        <f>IF(J170="","",MONTH(J170))</f>
        <v/>
      </c>
      <c r="D170" s="30" t="n"/>
      <c r="E170" s="30" t="n"/>
      <c r="F170" s="30" t="n"/>
      <c r="G170" s="30" t="n"/>
      <c r="H170" s="30" t="n"/>
      <c r="I170" s="30" t="n"/>
      <c r="J170" s="87" t="n"/>
      <c r="K170" s="30" t="n"/>
      <c r="L170" s="30" t="n"/>
      <c r="M170" s="30" t="n"/>
      <c r="N170" s="54">
        <f>IF(A170="","",IF(OR(L170="高",L170="緊急",M170="はい",I170="高リスク作業",I170="故障緊急対応",I170="停止大修理"),"はい","いいえ"))</f>
        <v/>
      </c>
      <c r="O170" s="30" t="n"/>
      <c r="P170" s="30" t="n"/>
      <c r="Q170" s="30" t="n"/>
      <c r="R170" s="87" t="n"/>
      <c r="S170" s="88">
        <f>IF(A170="","",IF(Q170="完了",0,IF(J170="","",MAX(0,TODAY()-J170))))</f>
        <v/>
      </c>
      <c r="T170" s="30" t="n"/>
      <c r="U170" s="30" t="n"/>
    </row>
    <row r="171">
      <c r="A171" s="30" t="n"/>
      <c r="B171" s="54">
        <f>IF(J171="","",YEAR(J171))</f>
        <v/>
      </c>
      <c r="C171" s="54">
        <f>IF(J171="","",MONTH(J171))</f>
        <v/>
      </c>
      <c r="D171" s="30" t="n"/>
      <c r="E171" s="30" t="n"/>
      <c r="F171" s="30" t="n"/>
      <c r="G171" s="30" t="n"/>
      <c r="H171" s="30" t="n"/>
      <c r="I171" s="30" t="n"/>
      <c r="J171" s="87" t="n"/>
      <c r="K171" s="30" t="n"/>
      <c r="L171" s="30" t="n"/>
      <c r="M171" s="30" t="n"/>
      <c r="N171" s="54">
        <f>IF(A171="","",IF(OR(L171="高",L171="緊急",M171="はい",I171="高リスク作業",I171="故障緊急対応",I171="停止大修理"),"はい","いいえ"))</f>
        <v/>
      </c>
      <c r="O171" s="30" t="n"/>
      <c r="P171" s="30" t="n"/>
      <c r="Q171" s="30" t="n"/>
      <c r="R171" s="87" t="n"/>
      <c r="S171" s="88">
        <f>IF(A171="","",IF(Q171="完了",0,IF(J171="","",MAX(0,TODAY()-J171))))</f>
        <v/>
      </c>
      <c r="T171" s="30" t="n"/>
      <c r="U171" s="30" t="n"/>
    </row>
    <row r="172">
      <c r="A172" s="30" t="n"/>
      <c r="B172" s="54">
        <f>IF(J172="","",YEAR(J172))</f>
        <v/>
      </c>
      <c r="C172" s="54">
        <f>IF(J172="","",MONTH(J172))</f>
        <v/>
      </c>
      <c r="D172" s="30" t="n"/>
      <c r="E172" s="30" t="n"/>
      <c r="F172" s="30" t="n"/>
      <c r="G172" s="30" t="n"/>
      <c r="H172" s="30" t="n"/>
      <c r="I172" s="30" t="n"/>
      <c r="J172" s="87" t="n"/>
      <c r="K172" s="30" t="n"/>
      <c r="L172" s="30" t="n"/>
      <c r="M172" s="30" t="n"/>
      <c r="N172" s="54">
        <f>IF(A172="","",IF(OR(L172="高",L172="緊急",M172="はい",I172="高リスク作業",I172="故障緊急対応",I172="停止大修理"),"はい","いいえ"))</f>
        <v/>
      </c>
      <c r="O172" s="30" t="n"/>
      <c r="P172" s="30" t="n"/>
      <c r="Q172" s="30" t="n"/>
      <c r="R172" s="87" t="n"/>
      <c r="S172" s="88">
        <f>IF(A172="","",IF(Q172="完了",0,IF(J172="","",MAX(0,TODAY()-J172))))</f>
        <v/>
      </c>
      <c r="T172" s="30" t="n"/>
      <c r="U172" s="30" t="n"/>
    </row>
    <row r="173">
      <c r="A173" s="30" t="n"/>
      <c r="B173" s="54">
        <f>IF(J173="","",YEAR(J173))</f>
        <v/>
      </c>
      <c r="C173" s="54">
        <f>IF(J173="","",MONTH(J173))</f>
        <v/>
      </c>
      <c r="D173" s="30" t="n"/>
      <c r="E173" s="30" t="n"/>
      <c r="F173" s="30" t="n"/>
      <c r="G173" s="30" t="n"/>
      <c r="H173" s="30" t="n"/>
      <c r="I173" s="30" t="n"/>
      <c r="J173" s="87" t="n"/>
      <c r="K173" s="30" t="n"/>
      <c r="L173" s="30" t="n"/>
      <c r="M173" s="30" t="n"/>
      <c r="N173" s="54">
        <f>IF(A173="","",IF(OR(L173="高",L173="緊急",M173="はい",I173="高リスク作業",I173="故障緊急対応",I173="停止大修理"),"はい","いいえ"))</f>
        <v/>
      </c>
      <c r="O173" s="30" t="n"/>
      <c r="P173" s="30" t="n"/>
      <c r="Q173" s="30" t="n"/>
      <c r="R173" s="87" t="n"/>
      <c r="S173" s="88">
        <f>IF(A173="","",IF(Q173="完了",0,IF(J173="","",MAX(0,TODAY()-J173))))</f>
        <v/>
      </c>
      <c r="T173" s="30" t="n"/>
      <c r="U173" s="30" t="n"/>
    </row>
    <row r="174">
      <c r="A174" s="30" t="n"/>
      <c r="B174" s="54">
        <f>IF(J174="","",YEAR(J174))</f>
        <v/>
      </c>
      <c r="C174" s="54">
        <f>IF(J174="","",MONTH(J174))</f>
        <v/>
      </c>
      <c r="D174" s="30" t="n"/>
      <c r="E174" s="30" t="n"/>
      <c r="F174" s="30" t="n"/>
      <c r="G174" s="30" t="n"/>
      <c r="H174" s="30" t="n"/>
      <c r="I174" s="30" t="n"/>
      <c r="J174" s="87" t="n"/>
      <c r="K174" s="30" t="n"/>
      <c r="L174" s="30" t="n"/>
      <c r="M174" s="30" t="n"/>
      <c r="N174" s="54">
        <f>IF(A174="","",IF(OR(L174="高",L174="緊急",M174="はい",I174="高リスク作業",I174="故障緊急対応",I174="停止大修理"),"はい","いいえ"))</f>
        <v/>
      </c>
      <c r="O174" s="30" t="n"/>
      <c r="P174" s="30" t="n"/>
      <c r="Q174" s="30" t="n"/>
      <c r="R174" s="87" t="n"/>
      <c r="S174" s="88">
        <f>IF(A174="","",IF(Q174="完了",0,IF(J174="","",MAX(0,TODAY()-J174))))</f>
        <v/>
      </c>
      <c r="T174" s="30" t="n"/>
      <c r="U174" s="30" t="n"/>
    </row>
    <row r="175">
      <c r="A175" s="30" t="n"/>
      <c r="B175" s="54">
        <f>IF(J175="","",YEAR(J175))</f>
        <v/>
      </c>
      <c r="C175" s="54">
        <f>IF(J175="","",MONTH(J175))</f>
        <v/>
      </c>
      <c r="D175" s="30" t="n"/>
      <c r="E175" s="30" t="n"/>
      <c r="F175" s="30" t="n"/>
      <c r="G175" s="30" t="n"/>
      <c r="H175" s="30" t="n"/>
      <c r="I175" s="30" t="n"/>
      <c r="J175" s="87" t="n"/>
      <c r="K175" s="30" t="n"/>
      <c r="L175" s="30" t="n"/>
      <c r="M175" s="30" t="n"/>
      <c r="N175" s="54">
        <f>IF(A175="","",IF(OR(L175="高",L175="緊急",M175="はい",I175="高リスク作業",I175="故障緊急対応",I175="停止大修理"),"はい","いいえ"))</f>
        <v/>
      </c>
      <c r="O175" s="30" t="n"/>
      <c r="P175" s="30" t="n"/>
      <c r="Q175" s="30" t="n"/>
      <c r="R175" s="87" t="n"/>
      <c r="S175" s="88">
        <f>IF(A175="","",IF(Q175="完了",0,IF(J175="","",MAX(0,TODAY()-J175))))</f>
        <v/>
      </c>
      <c r="T175" s="30" t="n"/>
      <c r="U175" s="30" t="n"/>
    </row>
    <row r="176">
      <c r="A176" s="30" t="n"/>
      <c r="B176" s="54">
        <f>IF(J176="","",YEAR(J176))</f>
        <v/>
      </c>
      <c r="C176" s="54">
        <f>IF(J176="","",MONTH(J176))</f>
        <v/>
      </c>
      <c r="D176" s="30" t="n"/>
      <c r="E176" s="30" t="n"/>
      <c r="F176" s="30" t="n"/>
      <c r="G176" s="30" t="n"/>
      <c r="H176" s="30" t="n"/>
      <c r="I176" s="30" t="n"/>
      <c r="J176" s="87" t="n"/>
      <c r="K176" s="30" t="n"/>
      <c r="L176" s="30" t="n"/>
      <c r="M176" s="30" t="n"/>
      <c r="N176" s="54">
        <f>IF(A176="","",IF(OR(L176="高",L176="緊急",M176="はい",I176="高リスク作業",I176="故障緊急対応",I176="停止大修理"),"はい","いいえ"))</f>
        <v/>
      </c>
      <c r="O176" s="30" t="n"/>
      <c r="P176" s="30" t="n"/>
      <c r="Q176" s="30" t="n"/>
      <c r="R176" s="87" t="n"/>
      <c r="S176" s="88">
        <f>IF(A176="","",IF(Q176="完了",0,IF(J176="","",MAX(0,TODAY()-J176))))</f>
        <v/>
      </c>
      <c r="T176" s="30" t="n"/>
      <c r="U176" s="30" t="n"/>
    </row>
    <row r="177">
      <c r="A177" s="30" t="n"/>
      <c r="B177" s="54">
        <f>IF(J177="","",YEAR(J177))</f>
        <v/>
      </c>
      <c r="C177" s="54">
        <f>IF(J177="","",MONTH(J177))</f>
        <v/>
      </c>
      <c r="D177" s="30" t="n"/>
      <c r="E177" s="30" t="n"/>
      <c r="F177" s="30" t="n"/>
      <c r="G177" s="30" t="n"/>
      <c r="H177" s="30" t="n"/>
      <c r="I177" s="30" t="n"/>
      <c r="J177" s="87" t="n"/>
      <c r="K177" s="30" t="n"/>
      <c r="L177" s="30" t="n"/>
      <c r="M177" s="30" t="n"/>
      <c r="N177" s="54">
        <f>IF(A177="","",IF(OR(L177="高",L177="緊急",M177="はい",I177="高リスク作業",I177="故障緊急対応",I177="停止大修理"),"はい","いいえ"))</f>
        <v/>
      </c>
      <c r="O177" s="30" t="n"/>
      <c r="P177" s="30" t="n"/>
      <c r="Q177" s="30" t="n"/>
      <c r="R177" s="87" t="n"/>
      <c r="S177" s="88">
        <f>IF(A177="","",IF(Q177="完了",0,IF(J177="","",MAX(0,TODAY()-J177))))</f>
        <v/>
      </c>
      <c r="T177" s="30" t="n"/>
      <c r="U177" s="30" t="n"/>
    </row>
    <row r="178">
      <c r="A178" s="30" t="n"/>
      <c r="B178" s="54">
        <f>IF(J178="","",YEAR(J178))</f>
        <v/>
      </c>
      <c r="C178" s="54">
        <f>IF(J178="","",MONTH(J178))</f>
        <v/>
      </c>
      <c r="D178" s="30" t="n"/>
      <c r="E178" s="30" t="n"/>
      <c r="F178" s="30" t="n"/>
      <c r="G178" s="30" t="n"/>
      <c r="H178" s="30" t="n"/>
      <c r="I178" s="30" t="n"/>
      <c r="J178" s="87" t="n"/>
      <c r="K178" s="30" t="n"/>
      <c r="L178" s="30" t="n"/>
      <c r="M178" s="30" t="n"/>
      <c r="N178" s="54">
        <f>IF(A178="","",IF(OR(L178="高",L178="緊急",M178="はい",I178="高リスク作業",I178="故障緊急対応",I178="停止大修理"),"はい","いいえ"))</f>
        <v/>
      </c>
      <c r="O178" s="30" t="n"/>
      <c r="P178" s="30" t="n"/>
      <c r="Q178" s="30" t="n"/>
      <c r="R178" s="87" t="n"/>
      <c r="S178" s="88">
        <f>IF(A178="","",IF(Q178="完了",0,IF(J178="","",MAX(0,TODAY()-J178))))</f>
        <v/>
      </c>
      <c r="T178" s="30" t="n"/>
      <c r="U178" s="30" t="n"/>
    </row>
    <row r="179">
      <c r="A179" s="30" t="n"/>
      <c r="B179" s="54">
        <f>IF(J179="","",YEAR(J179))</f>
        <v/>
      </c>
      <c r="C179" s="54">
        <f>IF(J179="","",MONTH(J179))</f>
        <v/>
      </c>
      <c r="D179" s="30" t="n"/>
      <c r="E179" s="30" t="n"/>
      <c r="F179" s="30" t="n"/>
      <c r="G179" s="30" t="n"/>
      <c r="H179" s="30" t="n"/>
      <c r="I179" s="30" t="n"/>
      <c r="J179" s="87" t="n"/>
      <c r="K179" s="30" t="n"/>
      <c r="L179" s="30" t="n"/>
      <c r="M179" s="30" t="n"/>
      <c r="N179" s="54">
        <f>IF(A179="","",IF(OR(L179="高",L179="緊急",M179="はい",I179="高リスク作業",I179="故障緊急対応",I179="停止大修理"),"はい","いいえ"))</f>
        <v/>
      </c>
      <c r="O179" s="30" t="n"/>
      <c r="P179" s="30" t="n"/>
      <c r="Q179" s="30" t="n"/>
      <c r="R179" s="87" t="n"/>
      <c r="S179" s="88">
        <f>IF(A179="","",IF(Q179="完了",0,IF(J179="","",MAX(0,TODAY()-J179))))</f>
        <v/>
      </c>
      <c r="T179" s="30" t="n"/>
      <c r="U179" s="30" t="n"/>
    </row>
    <row r="180">
      <c r="A180" s="30" t="n"/>
      <c r="B180" s="54">
        <f>IF(J180="","",YEAR(J180))</f>
        <v/>
      </c>
      <c r="C180" s="54">
        <f>IF(J180="","",MONTH(J180))</f>
        <v/>
      </c>
      <c r="D180" s="30" t="n"/>
      <c r="E180" s="30" t="n"/>
      <c r="F180" s="30" t="n"/>
      <c r="G180" s="30" t="n"/>
      <c r="H180" s="30" t="n"/>
      <c r="I180" s="30" t="n"/>
      <c r="J180" s="87" t="n"/>
      <c r="K180" s="30" t="n"/>
      <c r="L180" s="30" t="n"/>
      <c r="M180" s="30" t="n"/>
      <c r="N180" s="54">
        <f>IF(A180="","",IF(OR(L180="高",L180="緊急",M180="はい",I180="高リスク作業",I180="故障緊急対応",I180="停止大修理"),"はい","いいえ"))</f>
        <v/>
      </c>
      <c r="O180" s="30" t="n"/>
      <c r="P180" s="30" t="n"/>
      <c r="Q180" s="30" t="n"/>
      <c r="R180" s="87" t="n"/>
      <c r="S180" s="88">
        <f>IF(A180="","",IF(Q180="完了",0,IF(J180="","",MAX(0,TODAY()-J180))))</f>
        <v/>
      </c>
      <c r="T180" s="30" t="n"/>
      <c r="U180" s="30" t="n"/>
    </row>
    <row r="181">
      <c r="A181" s="30" t="n"/>
      <c r="B181" s="54">
        <f>IF(J181="","",YEAR(J181))</f>
        <v/>
      </c>
      <c r="C181" s="54">
        <f>IF(J181="","",MONTH(J181))</f>
        <v/>
      </c>
      <c r="D181" s="30" t="n"/>
      <c r="E181" s="30" t="n"/>
      <c r="F181" s="30" t="n"/>
      <c r="G181" s="30" t="n"/>
      <c r="H181" s="30" t="n"/>
      <c r="I181" s="30" t="n"/>
      <c r="J181" s="87" t="n"/>
      <c r="K181" s="30" t="n"/>
      <c r="L181" s="30" t="n"/>
      <c r="M181" s="30" t="n"/>
      <c r="N181" s="54">
        <f>IF(A181="","",IF(OR(L181="高",L181="緊急",M181="はい",I181="高リスク作業",I181="故障緊急対応",I181="停止大修理"),"はい","いいえ"))</f>
        <v/>
      </c>
      <c r="O181" s="30" t="n"/>
      <c r="P181" s="30" t="n"/>
      <c r="Q181" s="30" t="n"/>
      <c r="R181" s="87" t="n"/>
      <c r="S181" s="88">
        <f>IF(A181="","",IF(Q181="完了",0,IF(J181="","",MAX(0,TODAY()-J181))))</f>
        <v/>
      </c>
      <c r="T181" s="30" t="n"/>
      <c r="U181" s="30" t="n"/>
    </row>
    <row r="182">
      <c r="A182" s="30" t="n"/>
      <c r="B182" s="54">
        <f>IF(J182="","",YEAR(J182))</f>
        <v/>
      </c>
      <c r="C182" s="54">
        <f>IF(J182="","",MONTH(J182))</f>
        <v/>
      </c>
      <c r="D182" s="30" t="n"/>
      <c r="E182" s="30" t="n"/>
      <c r="F182" s="30" t="n"/>
      <c r="G182" s="30" t="n"/>
      <c r="H182" s="30" t="n"/>
      <c r="I182" s="30" t="n"/>
      <c r="J182" s="87" t="n"/>
      <c r="K182" s="30" t="n"/>
      <c r="L182" s="30" t="n"/>
      <c r="M182" s="30" t="n"/>
      <c r="N182" s="54">
        <f>IF(A182="","",IF(OR(L182="高",L182="緊急",M182="はい",I182="高リスク作業",I182="故障緊急対応",I182="停止大修理"),"はい","いいえ"))</f>
        <v/>
      </c>
      <c r="O182" s="30" t="n"/>
      <c r="P182" s="30" t="n"/>
      <c r="Q182" s="30" t="n"/>
      <c r="R182" s="87" t="n"/>
      <c r="S182" s="88">
        <f>IF(A182="","",IF(Q182="完了",0,IF(J182="","",MAX(0,TODAY()-J182))))</f>
        <v/>
      </c>
      <c r="T182" s="30" t="n"/>
      <c r="U182" s="30" t="n"/>
    </row>
    <row r="183">
      <c r="A183" s="30" t="n"/>
      <c r="B183" s="54">
        <f>IF(J183="","",YEAR(J183))</f>
        <v/>
      </c>
      <c r="C183" s="54">
        <f>IF(J183="","",MONTH(J183))</f>
        <v/>
      </c>
      <c r="D183" s="30" t="n"/>
      <c r="E183" s="30" t="n"/>
      <c r="F183" s="30" t="n"/>
      <c r="G183" s="30" t="n"/>
      <c r="H183" s="30" t="n"/>
      <c r="I183" s="30" t="n"/>
      <c r="J183" s="87" t="n"/>
      <c r="K183" s="30" t="n"/>
      <c r="L183" s="30" t="n"/>
      <c r="M183" s="30" t="n"/>
      <c r="N183" s="54">
        <f>IF(A183="","",IF(OR(L183="高",L183="緊急",M183="はい",I183="高リスク作業",I183="故障緊急対応",I183="停止大修理"),"はい","いいえ"))</f>
        <v/>
      </c>
      <c r="O183" s="30" t="n"/>
      <c r="P183" s="30" t="n"/>
      <c r="Q183" s="30" t="n"/>
      <c r="R183" s="87" t="n"/>
      <c r="S183" s="88">
        <f>IF(A183="","",IF(Q183="完了",0,IF(J183="","",MAX(0,TODAY()-J183))))</f>
        <v/>
      </c>
      <c r="T183" s="30" t="n"/>
      <c r="U183" s="30" t="n"/>
    </row>
    <row r="184">
      <c r="A184" s="30" t="n"/>
      <c r="B184" s="54">
        <f>IF(J184="","",YEAR(J184))</f>
        <v/>
      </c>
      <c r="C184" s="54">
        <f>IF(J184="","",MONTH(J184))</f>
        <v/>
      </c>
      <c r="D184" s="30" t="n"/>
      <c r="E184" s="30" t="n"/>
      <c r="F184" s="30" t="n"/>
      <c r="G184" s="30" t="n"/>
      <c r="H184" s="30" t="n"/>
      <c r="I184" s="30" t="n"/>
      <c r="J184" s="87" t="n"/>
      <c r="K184" s="30" t="n"/>
      <c r="L184" s="30" t="n"/>
      <c r="M184" s="30" t="n"/>
      <c r="N184" s="54">
        <f>IF(A184="","",IF(OR(L184="高",L184="緊急",M184="はい",I184="高リスク作業",I184="故障緊急対応",I184="停止大修理"),"はい","いいえ"))</f>
        <v/>
      </c>
      <c r="O184" s="30" t="n"/>
      <c r="P184" s="30" t="n"/>
      <c r="Q184" s="30" t="n"/>
      <c r="R184" s="87" t="n"/>
      <c r="S184" s="88">
        <f>IF(A184="","",IF(Q184="完了",0,IF(J184="","",MAX(0,TODAY()-J184))))</f>
        <v/>
      </c>
      <c r="T184" s="30" t="n"/>
      <c r="U184" s="30" t="n"/>
    </row>
    <row r="185">
      <c r="A185" s="30" t="n"/>
      <c r="B185" s="54">
        <f>IF(J185="","",YEAR(J185))</f>
        <v/>
      </c>
      <c r="C185" s="54">
        <f>IF(J185="","",MONTH(J185))</f>
        <v/>
      </c>
      <c r="D185" s="30" t="n"/>
      <c r="E185" s="30" t="n"/>
      <c r="F185" s="30" t="n"/>
      <c r="G185" s="30" t="n"/>
      <c r="H185" s="30" t="n"/>
      <c r="I185" s="30" t="n"/>
      <c r="J185" s="87" t="n"/>
      <c r="K185" s="30" t="n"/>
      <c r="L185" s="30" t="n"/>
      <c r="M185" s="30" t="n"/>
      <c r="N185" s="54">
        <f>IF(A185="","",IF(OR(L185="高",L185="緊急",M185="はい",I185="高リスク作業",I185="故障緊急対応",I185="停止大修理"),"はい","いいえ"))</f>
        <v/>
      </c>
      <c r="O185" s="30" t="n"/>
      <c r="P185" s="30" t="n"/>
      <c r="Q185" s="30" t="n"/>
      <c r="R185" s="87" t="n"/>
      <c r="S185" s="88">
        <f>IF(A185="","",IF(Q185="完了",0,IF(J185="","",MAX(0,TODAY()-J185))))</f>
        <v/>
      </c>
      <c r="T185" s="30" t="n"/>
      <c r="U185" s="30" t="n"/>
    </row>
    <row r="186">
      <c r="A186" s="30" t="n"/>
      <c r="B186" s="54">
        <f>IF(J186="","",YEAR(J186))</f>
        <v/>
      </c>
      <c r="C186" s="54">
        <f>IF(J186="","",MONTH(J186))</f>
        <v/>
      </c>
      <c r="D186" s="30" t="n"/>
      <c r="E186" s="30" t="n"/>
      <c r="F186" s="30" t="n"/>
      <c r="G186" s="30" t="n"/>
      <c r="H186" s="30" t="n"/>
      <c r="I186" s="30" t="n"/>
      <c r="J186" s="87" t="n"/>
      <c r="K186" s="30" t="n"/>
      <c r="L186" s="30" t="n"/>
      <c r="M186" s="30" t="n"/>
      <c r="N186" s="54">
        <f>IF(A186="","",IF(OR(L186="高",L186="緊急",M186="はい",I186="高リスク作業",I186="故障緊急対応",I186="停止大修理"),"はい","いいえ"))</f>
        <v/>
      </c>
      <c r="O186" s="30" t="n"/>
      <c r="P186" s="30" t="n"/>
      <c r="Q186" s="30" t="n"/>
      <c r="R186" s="87" t="n"/>
      <c r="S186" s="88">
        <f>IF(A186="","",IF(Q186="完了",0,IF(J186="","",MAX(0,TODAY()-J186))))</f>
        <v/>
      </c>
      <c r="T186" s="30" t="n"/>
      <c r="U186" s="30" t="n"/>
    </row>
    <row r="187">
      <c r="A187" s="30" t="n"/>
      <c r="B187" s="54">
        <f>IF(J187="","",YEAR(J187))</f>
        <v/>
      </c>
      <c r="C187" s="54">
        <f>IF(J187="","",MONTH(J187))</f>
        <v/>
      </c>
      <c r="D187" s="30" t="n"/>
      <c r="E187" s="30" t="n"/>
      <c r="F187" s="30" t="n"/>
      <c r="G187" s="30" t="n"/>
      <c r="H187" s="30" t="n"/>
      <c r="I187" s="30" t="n"/>
      <c r="J187" s="87" t="n"/>
      <c r="K187" s="30" t="n"/>
      <c r="L187" s="30" t="n"/>
      <c r="M187" s="30" t="n"/>
      <c r="N187" s="54">
        <f>IF(A187="","",IF(OR(L187="高",L187="緊急",M187="はい",I187="高リスク作業",I187="故障緊急対応",I187="停止大修理"),"はい","いいえ"))</f>
        <v/>
      </c>
      <c r="O187" s="30" t="n"/>
      <c r="P187" s="30" t="n"/>
      <c r="Q187" s="30" t="n"/>
      <c r="R187" s="87" t="n"/>
      <c r="S187" s="88">
        <f>IF(A187="","",IF(Q187="完了",0,IF(J187="","",MAX(0,TODAY()-J187))))</f>
        <v/>
      </c>
      <c r="T187" s="30" t="n"/>
      <c r="U187" s="30" t="n"/>
    </row>
    <row r="188">
      <c r="A188" s="30" t="n"/>
      <c r="B188" s="54">
        <f>IF(J188="","",YEAR(J188))</f>
        <v/>
      </c>
      <c r="C188" s="54">
        <f>IF(J188="","",MONTH(J188))</f>
        <v/>
      </c>
      <c r="D188" s="30" t="n"/>
      <c r="E188" s="30" t="n"/>
      <c r="F188" s="30" t="n"/>
      <c r="G188" s="30" t="n"/>
      <c r="H188" s="30" t="n"/>
      <c r="I188" s="30" t="n"/>
      <c r="J188" s="87" t="n"/>
      <c r="K188" s="30" t="n"/>
      <c r="L188" s="30" t="n"/>
      <c r="M188" s="30" t="n"/>
      <c r="N188" s="54">
        <f>IF(A188="","",IF(OR(L188="高",L188="緊急",M188="はい",I188="高リスク作業",I188="故障緊急対応",I188="停止大修理"),"はい","いいえ"))</f>
        <v/>
      </c>
      <c r="O188" s="30" t="n"/>
      <c r="P188" s="30" t="n"/>
      <c r="Q188" s="30" t="n"/>
      <c r="R188" s="87" t="n"/>
      <c r="S188" s="88">
        <f>IF(A188="","",IF(Q188="完了",0,IF(J188="","",MAX(0,TODAY()-J188))))</f>
        <v/>
      </c>
      <c r="T188" s="30" t="n"/>
      <c r="U188" s="30" t="n"/>
    </row>
    <row r="189">
      <c r="A189" s="30" t="n"/>
      <c r="B189" s="54">
        <f>IF(J189="","",YEAR(J189))</f>
        <v/>
      </c>
      <c r="C189" s="54">
        <f>IF(J189="","",MONTH(J189))</f>
        <v/>
      </c>
      <c r="D189" s="30" t="n"/>
      <c r="E189" s="30" t="n"/>
      <c r="F189" s="30" t="n"/>
      <c r="G189" s="30" t="n"/>
      <c r="H189" s="30" t="n"/>
      <c r="I189" s="30" t="n"/>
      <c r="J189" s="87" t="n"/>
      <c r="K189" s="30" t="n"/>
      <c r="L189" s="30" t="n"/>
      <c r="M189" s="30" t="n"/>
      <c r="N189" s="54">
        <f>IF(A189="","",IF(OR(L189="高",L189="緊急",M189="はい",I189="高リスク作業",I189="故障緊急対応",I189="停止大修理"),"はい","いいえ"))</f>
        <v/>
      </c>
      <c r="O189" s="30" t="n"/>
      <c r="P189" s="30" t="n"/>
      <c r="Q189" s="30" t="n"/>
      <c r="R189" s="87" t="n"/>
      <c r="S189" s="88">
        <f>IF(A189="","",IF(Q189="完了",0,IF(J189="","",MAX(0,TODAY()-J189))))</f>
        <v/>
      </c>
      <c r="T189" s="30" t="n"/>
      <c r="U189" s="30" t="n"/>
    </row>
    <row r="190">
      <c r="A190" s="30" t="n"/>
      <c r="B190" s="54">
        <f>IF(J190="","",YEAR(J190))</f>
        <v/>
      </c>
      <c r="C190" s="54">
        <f>IF(J190="","",MONTH(J190))</f>
        <v/>
      </c>
      <c r="D190" s="30" t="n"/>
      <c r="E190" s="30" t="n"/>
      <c r="F190" s="30" t="n"/>
      <c r="G190" s="30" t="n"/>
      <c r="H190" s="30" t="n"/>
      <c r="I190" s="30" t="n"/>
      <c r="J190" s="87" t="n"/>
      <c r="K190" s="30" t="n"/>
      <c r="L190" s="30" t="n"/>
      <c r="M190" s="30" t="n"/>
      <c r="N190" s="54">
        <f>IF(A190="","",IF(OR(L190="高",L190="緊急",M190="はい",I190="高リスク作業",I190="故障緊急対応",I190="停止大修理"),"はい","いいえ"))</f>
        <v/>
      </c>
      <c r="O190" s="30" t="n"/>
      <c r="P190" s="30" t="n"/>
      <c r="Q190" s="30" t="n"/>
      <c r="R190" s="87" t="n"/>
      <c r="S190" s="88">
        <f>IF(A190="","",IF(Q190="完了",0,IF(J190="","",MAX(0,TODAY()-J190))))</f>
        <v/>
      </c>
      <c r="T190" s="30" t="n"/>
      <c r="U190" s="30" t="n"/>
    </row>
    <row r="191">
      <c r="A191" s="30" t="n"/>
      <c r="B191" s="54">
        <f>IF(J191="","",YEAR(J191))</f>
        <v/>
      </c>
      <c r="C191" s="54">
        <f>IF(J191="","",MONTH(J191))</f>
        <v/>
      </c>
      <c r="D191" s="30" t="n"/>
      <c r="E191" s="30" t="n"/>
      <c r="F191" s="30" t="n"/>
      <c r="G191" s="30" t="n"/>
      <c r="H191" s="30" t="n"/>
      <c r="I191" s="30" t="n"/>
      <c r="J191" s="87" t="n"/>
      <c r="K191" s="30" t="n"/>
      <c r="L191" s="30" t="n"/>
      <c r="M191" s="30" t="n"/>
      <c r="N191" s="54">
        <f>IF(A191="","",IF(OR(L191="高",L191="緊急",M191="はい",I191="高リスク作業",I191="故障緊急対応",I191="停止大修理"),"はい","いいえ"))</f>
        <v/>
      </c>
      <c r="O191" s="30" t="n"/>
      <c r="P191" s="30" t="n"/>
      <c r="Q191" s="30" t="n"/>
      <c r="R191" s="87" t="n"/>
      <c r="S191" s="88">
        <f>IF(A191="","",IF(Q191="完了",0,IF(J191="","",MAX(0,TODAY()-J191))))</f>
        <v/>
      </c>
      <c r="T191" s="30" t="n"/>
      <c r="U191" s="30" t="n"/>
    </row>
    <row r="192">
      <c r="A192" s="30" t="n"/>
      <c r="B192" s="54">
        <f>IF(J192="","",YEAR(J192))</f>
        <v/>
      </c>
      <c r="C192" s="54">
        <f>IF(J192="","",MONTH(J192))</f>
        <v/>
      </c>
      <c r="D192" s="30" t="n"/>
      <c r="E192" s="30" t="n"/>
      <c r="F192" s="30" t="n"/>
      <c r="G192" s="30" t="n"/>
      <c r="H192" s="30" t="n"/>
      <c r="I192" s="30" t="n"/>
      <c r="J192" s="87" t="n"/>
      <c r="K192" s="30" t="n"/>
      <c r="L192" s="30" t="n"/>
      <c r="M192" s="30" t="n"/>
      <c r="N192" s="54">
        <f>IF(A192="","",IF(OR(L192="高",L192="緊急",M192="はい",I192="高リスク作業",I192="故障緊急対応",I192="停止大修理"),"はい","いいえ"))</f>
        <v/>
      </c>
      <c r="O192" s="30" t="n"/>
      <c r="P192" s="30" t="n"/>
      <c r="Q192" s="30" t="n"/>
      <c r="R192" s="87" t="n"/>
      <c r="S192" s="88">
        <f>IF(A192="","",IF(Q192="完了",0,IF(J192="","",MAX(0,TODAY()-J192))))</f>
        <v/>
      </c>
      <c r="T192" s="30" t="n"/>
      <c r="U192" s="30" t="n"/>
    </row>
    <row r="193">
      <c r="A193" s="30" t="n"/>
      <c r="B193" s="54">
        <f>IF(J193="","",YEAR(J193))</f>
        <v/>
      </c>
      <c r="C193" s="54">
        <f>IF(J193="","",MONTH(J193))</f>
        <v/>
      </c>
      <c r="D193" s="30" t="n"/>
      <c r="E193" s="30" t="n"/>
      <c r="F193" s="30" t="n"/>
      <c r="G193" s="30" t="n"/>
      <c r="H193" s="30" t="n"/>
      <c r="I193" s="30" t="n"/>
      <c r="J193" s="87" t="n"/>
      <c r="K193" s="30" t="n"/>
      <c r="L193" s="30" t="n"/>
      <c r="M193" s="30" t="n"/>
      <c r="N193" s="54">
        <f>IF(A193="","",IF(OR(L193="高",L193="緊急",M193="はい",I193="高リスク作業",I193="故障緊急対応",I193="停止大修理"),"はい","いいえ"))</f>
        <v/>
      </c>
      <c r="O193" s="30" t="n"/>
      <c r="P193" s="30" t="n"/>
      <c r="Q193" s="30" t="n"/>
      <c r="R193" s="87" t="n"/>
      <c r="S193" s="88">
        <f>IF(A193="","",IF(Q193="完了",0,IF(J193="","",MAX(0,TODAY()-J193))))</f>
        <v/>
      </c>
      <c r="T193" s="30" t="n"/>
      <c r="U193" s="30" t="n"/>
    </row>
    <row r="194">
      <c r="A194" s="30" t="n"/>
      <c r="B194" s="54">
        <f>IF(J194="","",YEAR(J194))</f>
        <v/>
      </c>
      <c r="C194" s="54">
        <f>IF(J194="","",MONTH(J194))</f>
        <v/>
      </c>
      <c r="D194" s="30" t="n"/>
      <c r="E194" s="30" t="n"/>
      <c r="F194" s="30" t="n"/>
      <c r="G194" s="30" t="n"/>
      <c r="H194" s="30" t="n"/>
      <c r="I194" s="30" t="n"/>
      <c r="J194" s="87" t="n"/>
      <c r="K194" s="30" t="n"/>
      <c r="L194" s="30" t="n"/>
      <c r="M194" s="30" t="n"/>
      <c r="N194" s="54">
        <f>IF(A194="","",IF(OR(L194="高",L194="緊急",M194="はい",I194="高リスク作業",I194="故障緊急対応",I194="停止大修理"),"はい","いいえ"))</f>
        <v/>
      </c>
      <c r="O194" s="30" t="n"/>
      <c r="P194" s="30" t="n"/>
      <c r="Q194" s="30" t="n"/>
      <c r="R194" s="87" t="n"/>
      <c r="S194" s="88">
        <f>IF(A194="","",IF(Q194="完了",0,IF(J194="","",MAX(0,TODAY()-J194))))</f>
        <v/>
      </c>
      <c r="T194" s="30" t="n"/>
      <c r="U194" s="30" t="n"/>
    </row>
    <row r="195">
      <c r="A195" s="30" t="n"/>
      <c r="B195" s="54">
        <f>IF(J195="","",YEAR(J195))</f>
        <v/>
      </c>
      <c r="C195" s="54">
        <f>IF(J195="","",MONTH(J195))</f>
        <v/>
      </c>
      <c r="D195" s="30" t="n"/>
      <c r="E195" s="30" t="n"/>
      <c r="F195" s="30" t="n"/>
      <c r="G195" s="30" t="n"/>
      <c r="H195" s="30" t="n"/>
      <c r="I195" s="30" t="n"/>
      <c r="J195" s="87" t="n"/>
      <c r="K195" s="30" t="n"/>
      <c r="L195" s="30" t="n"/>
      <c r="M195" s="30" t="n"/>
      <c r="N195" s="54">
        <f>IF(A195="","",IF(OR(L195="高",L195="緊急",M195="はい",I195="高リスク作業",I195="故障緊急対応",I195="停止大修理"),"はい","いいえ"))</f>
        <v/>
      </c>
      <c r="O195" s="30" t="n"/>
      <c r="P195" s="30" t="n"/>
      <c r="Q195" s="30" t="n"/>
      <c r="R195" s="87" t="n"/>
      <c r="S195" s="88">
        <f>IF(A195="","",IF(Q195="完了",0,IF(J195="","",MAX(0,TODAY()-J195))))</f>
        <v/>
      </c>
      <c r="T195" s="30" t="n"/>
      <c r="U195" s="30" t="n"/>
    </row>
    <row r="196">
      <c r="A196" s="30" t="n"/>
      <c r="B196" s="54">
        <f>IF(J196="","",YEAR(J196))</f>
        <v/>
      </c>
      <c r="C196" s="54">
        <f>IF(J196="","",MONTH(J196))</f>
        <v/>
      </c>
      <c r="D196" s="30" t="n"/>
      <c r="E196" s="30" t="n"/>
      <c r="F196" s="30" t="n"/>
      <c r="G196" s="30" t="n"/>
      <c r="H196" s="30" t="n"/>
      <c r="I196" s="30" t="n"/>
      <c r="J196" s="87" t="n"/>
      <c r="K196" s="30" t="n"/>
      <c r="L196" s="30" t="n"/>
      <c r="M196" s="30" t="n"/>
      <c r="N196" s="54">
        <f>IF(A196="","",IF(OR(L196="高",L196="緊急",M196="はい",I196="高リスク作業",I196="故障緊急対応",I196="停止大修理"),"はい","いいえ"))</f>
        <v/>
      </c>
      <c r="O196" s="30" t="n"/>
      <c r="P196" s="30" t="n"/>
      <c r="Q196" s="30" t="n"/>
      <c r="R196" s="87" t="n"/>
      <c r="S196" s="88">
        <f>IF(A196="","",IF(Q196="完了",0,IF(J196="","",MAX(0,TODAY()-J196))))</f>
        <v/>
      </c>
      <c r="T196" s="30" t="n"/>
      <c r="U196" s="30" t="n"/>
    </row>
    <row r="197">
      <c r="A197" s="30" t="n"/>
      <c r="B197" s="54">
        <f>IF(J197="","",YEAR(J197))</f>
        <v/>
      </c>
      <c r="C197" s="54">
        <f>IF(J197="","",MONTH(J197))</f>
        <v/>
      </c>
      <c r="D197" s="30" t="n"/>
      <c r="E197" s="30" t="n"/>
      <c r="F197" s="30" t="n"/>
      <c r="G197" s="30" t="n"/>
      <c r="H197" s="30" t="n"/>
      <c r="I197" s="30" t="n"/>
      <c r="J197" s="87" t="n"/>
      <c r="K197" s="30" t="n"/>
      <c r="L197" s="30" t="n"/>
      <c r="M197" s="30" t="n"/>
      <c r="N197" s="54">
        <f>IF(A197="","",IF(OR(L197="高",L197="緊急",M197="はい",I197="高リスク作業",I197="故障緊急対応",I197="停止大修理"),"はい","いいえ"))</f>
        <v/>
      </c>
      <c r="O197" s="30" t="n"/>
      <c r="P197" s="30" t="n"/>
      <c r="Q197" s="30" t="n"/>
      <c r="R197" s="87" t="n"/>
      <c r="S197" s="88">
        <f>IF(A197="","",IF(Q197="完了",0,IF(J197="","",MAX(0,TODAY()-J197))))</f>
        <v/>
      </c>
      <c r="T197" s="30" t="n"/>
      <c r="U197" s="30" t="n"/>
    </row>
    <row r="198">
      <c r="A198" s="30" t="n"/>
      <c r="B198" s="54">
        <f>IF(J198="","",YEAR(J198))</f>
        <v/>
      </c>
      <c r="C198" s="54">
        <f>IF(J198="","",MONTH(J198))</f>
        <v/>
      </c>
      <c r="D198" s="30" t="n"/>
      <c r="E198" s="30" t="n"/>
      <c r="F198" s="30" t="n"/>
      <c r="G198" s="30" t="n"/>
      <c r="H198" s="30" t="n"/>
      <c r="I198" s="30" t="n"/>
      <c r="J198" s="87" t="n"/>
      <c r="K198" s="30" t="n"/>
      <c r="L198" s="30" t="n"/>
      <c r="M198" s="30" t="n"/>
      <c r="N198" s="54">
        <f>IF(A198="","",IF(OR(L198="高",L198="緊急",M198="はい",I198="高リスク作業",I198="故障緊急対応",I198="停止大修理"),"はい","いいえ"))</f>
        <v/>
      </c>
      <c r="O198" s="30" t="n"/>
      <c r="P198" s="30" t="n"/>
      <c r="Q198" s="30" t="n"/>
      <c r="R198" s="87" t="n"/>
      <c r="S198" s="88">
        <f>IF(A198="","",IF(Q198="完了",0,IF(J198="","",MAX(0,TODAY()-J198))))</f>
        <v/>
      </c>
      <c r="T198" s="30" t="n"/>
      <c r="U198" s="30" t="n"/>
    </row>
    <row r="199">
      <c r="A199" s="30" t="n"/>
      <c r="B199" s="54">
        <f>IF(J199="","",YEAR(J199))</f>
        <v/>
      </c>
      <c r="C199" s="54">
        <f>IF(J199="","",MONTH(J199))</f>
        <v/>
      </c>
      <c r="D199" s="30" t="n"/>
      <c r="E199" s="30" t="n"/>
      <c r="F199" s="30" t="n"/>
      <c r="G199" s="30" t="n"/>
      <c r="H199" s="30" t="n"/>
      <c r="I199" s="30" t="n"/>
      <c r="J199" s="87" t="n"/>
      <c r="K199" s="30" t="n"/>
      <c r="L199" s="30" t="n"/>
      <c r="M199" s="30" t="n"/>
      <c r="N199" s="54">
        <f>IF(A199="","",IF(OR(L199="高",L199="緊急",M199="はい",I199="高リスク作業",I199="故障緊急対応",I199="停止大修理"),"はい","いいえ"))</f>
        <v/>
      </c>
      <c r="O199" s="30" t="n"/>
      <c r="P199" s="30" t="n"/>
      <c r="Q199" s="30" t="n"/>
      <c r="R199" s="87" t="n"/>
      <c r="S199" s="88">
        <f>IF(A199="","",IF(Q199="完了",0,IF(J199="","",MAX(0,TODAY()-J199))))</f>
        <v/>
      </c>
      <c r="T199" s="30" t="n"/>
      <c r="U199" s="30" t="n"/>
    </row>
    <row r="200">
      <c r="A200" s="30" t="n"/>
      <c r="B200" s="54">
        <f>IF(J200="","",YEAR(J200))</f>
        <v/>
      </c>
      <c r="C200" s="54">
        <f>IF(J200="","",MONTH(J200))</f>
        <v/>
      </c>
      <c r="D200" s="30" t="n"/>
      <c r="E200" s="30" t="n"/>
      <c r="F200" s="30" t="n"/>
      <c r="G200" s="30" t="n"/>
      <c r="H200" s="30" t="n"/>
      <c r="I200" s="30" t="n"/>
      <c r="J200" s="87" t="n"/>
      <c r="K200" s="30" t="n"/>
      <c r="L200" s="30" t="n"/>
      <c r="M200" s="30" t="n"/>
      <c r="N200" s="54">
        <f>IF(A200="","",IF(OR(L200="高",L200="緊急",M200="はい",I200="高リスク作業",I200="故障緊急対応",I200="停止大修理"),"はい","いいえ"))</f>
        <v/>
      </c>
      <c r="O200" s="30" t="n"/>
      <c r="P200" s="30" t="n"/>
      <c r="Q200" s="30" t="n"/>
      <c r="R200" s="87" t="n"/>
      <c r="S200" s="88">
        <f>IF(A200="","",IF(Q200="完了",0,IF(J200="","",MAX(0,TODAY()-J200))))</f>
        <v/>
      </c>
      <c r="T200" s="30" t="n"/>
      <c r="U200" s="30" t="n"/>
    </row>
    <row r="201">
      <c r="A201" s="30" t="n"/>
      <c r="B201" s="54">
        <f>IF(J201="","",YEAR(J201))</f>
        <v/>
      </c>
      <c r="C201" s="54">
        <f>IF(J201="","",MONTH(J201))</f>
        <v/>
      </c>
      <c r="D201" s="30" t="n"/>
      <c r="E201" s="30" t="n"/>
      <c r="F201" s="30" t="n"/>
      <c r="G201" s="30" t="n"/>
      <c r="H201" s="30" t="n"/>
      <c r="I201" s="30" t="n"/>
      <c r="J201" s="87" t="n"/>
      <c r="K201" s="30" t="n"/>
      <c r="L201" s="30" t="n"/>
      <c r="M201" s="30" t="n"/>
      <c r="N201" s="54">
        <f>IF(A201="","",IF(OR(L201="高",L201="緊急",M201="はい",I201="高リスク作業",I201="故障緊急対応",I201="停止大修理"),"はい","いいえ"))</f>
        <v/>
      </c>
      <c r="O201" s="30" t="n"/>
      <c r="P201" s="30" t="n"/>
      <c r="Q201" s="30" t="n"/>
      <c r="R201" s="87" t="n"/>
      <c r="S201" s="88">
        <f>IF(A201="","",IF(Q201="完了",0,IF(J201="","",MAX(0,TODAY()-J201))))</f>
        <v/>
      </c>
      <c r="T201" s="30" t="n"/>
      <c r="U201" s="30" t="n"/>
    </row>
    <row r="202">
      <c r="A202" s="30" t="n"/>
      <c r="B202" s="54">
        <f>IF(J202="","",YEAR(J202))</f>
        <v/>
      </c>
      <c r="C202" s="54">
        <f>IF(J202="","",MONTH(J202))</f>
        <v/>
      </c>
      <c r="D202" s="30" t="n"/>
      <c r="E202" s="30" t="n"/>
      <c r="F202" s="30" t="n"/>
      <c r="G202" s="30" t="n"/>
      <c r="H202" s="30" t="n"/>
      <c r="I202" s="30" t="n"/>
      <c r="J202" s="87" t="n"/>
      <c r="K202" s="30" t="n"/>
      <c r="L202" s="30" t="n"/>
      <c r="M202" s="30" t="n"/>
      <c r="N202" s="54">
        <f>IF(A202="","",IF(OR(L202="高",L202="緊急",M202="はい",I202="高リスク作業",I202="故障緊急対応",I202="停止大修理"),"はい","いいえ"))</f>
        <v/>
      </c>
      <c r="O202" s="30" t="n"/>
      <c r="P202" s="30" t="n"/>
      <c r="Q202" s="30" t="n"/>
      <c r="R202" s="87" t="n"/>
      <c r="S202" s="88">
        <f>IF(A202="","",IF(Q202="完了",0,IF(J202="","",MAX(0,TODAY()-J202))))</f>
        <v/>
      </c>
      <c r="T202" s="30" t="n"/>
      <c r="U202" s="30" t="n"/>
    </row>
    <row r="203">
      <c r="A203" s="30" t="n"/>
      <c r="B203" s="54">
        <f>IF(J203="","",YEAR(J203))</f>
        <v/>
      </c>
      <c r="C203" s="54">
        <f>IF(J203="","",MONTH(J203))</f>
        <v/>
      </c>
      <c r="D203" s="30" t="n"/>
      <c r="E203" s="30" t="n"/>
      <c r="F203" s="30" t="n"/>
      <c r="G203" s="30" t="n"/>
      <c r="H203" s="30" t="n"/>
      <c r="I203" s="30" t="n"/>
      <c r="J203" s="87" t="n"/>
      <c r="K203" s="30" t="n"/>
      <c r="L203" s="30" t="n"/>
      <c r="M203" s="30" t="n"/>
      <c r="N203" s="54">
        <f>IF(A203="","",IF(OR(L203="高",L203="緊急",M203="はい",I203="高リスク作業",I203="故障緊急対応",I203="停止大修理"),"はい","いいえ"))</f>
        <v/>
      </c>
      <c r="O203" s="30" t="n"/>
      <c r="P203" s="30" t="n"/>
      <c r="Q203" s="30" t="n"/>
      <c r="R203" s="87" t="n"/>
      <c r="S203" s="88">
        <f>IF(A203="","",IF(Q203="完了",0,IF(J203="","",MAX(0,TODAY()-J203))))</f>
        <v/>
      </c>
      <c r="T203" s="30" t="n"/>
      <c r="U203" s="30" t="n"/>
    </row>
    <row r="204">
      <c r="A204" s="30" t="n"/>
      <c r="B204" s="54">
        <f>IF(J204="","",YEAR(J204))</f>
        <v/>
      </c>
      <c r="C204" s="54">
        <f>IF(J204="","",MONTH(J204))</f>
        <v/>
      </c>
      <c r="D204" s="30" t="n"/>
      <c r="E204" s="30" t="n"/>
      <c r="F204" s="30" t="n"/>
      <c r="G204" s="30" t="n"/>
      <c r="H204" s="30" t="n"/>
      <c r="I204" s="30" t="n"/>
      <c r="J204" s="87" t="n"/>
      <c r="K204" s="30" t="n"/>
      <c r="L204" s="30" t="n"/>
      <c r="M204" s="30" t="n"/>
      <c r="N204" s="54">
        <f>IF(A204="","",IF(OR(L204="高",L204="緊急",M204="はい",I204="高リスク作業",I204="故障緊急対応",I204="停止大修理"),"はい","いいえ"))</f>
        <v/>
      </c>
      <c r="O204" s="30" t="n"/>
      <c r="P204" s="30" t="n"/>
      <c r="Q204" s="30" t="n"/>
      <c r="R204" s="87" t="n"/>
      <c r="S204" s="88">
        <f>IF(A204="","",IF(Q204="完了",0,IF(J204="","",MAX(0,TODAY()-J204))))</f>
        <v/>
      </c>
      <c r="T204" s="30" t="n"/>
      <c r="U204" s="30" t="n"/>
    </row>
    <row r="205">
      <c r="A205" s="30" t="n"/>
      <c r="B205" s="54">
        <f>IF(J205="","",YEAR(J205))</f>
        <v/>
      </c>
      <c r="C205" s="54">
        <f>IF(J205="","",MONTH(J205))</f>
        <v/>
      </c>
      <c r="D205" s="30" t="n"/>
      <c r="E205" s="30" t="n"/>
      <c r="F205" s="30" t="n"/>
      <c r="G205" s="30" t="n"/>
      <c r="H205" s="30" t="n"/>
      <c r="I205" s="30" t="n"/>
      <c r="J205" s="87" t="n"/>
      <c r="K205" s="30" t="n"/>
      <c r="L205" s="30" t="n"/>
      <c r="M205" s="30" t="n"/>
      <c r="N205" s="54">
        <f>IF(A205="","",IF(OR(L205="高",L205="緊急",M205="はい",I205="高リスク作業",I205="故障緊急対応",I205="停止大修理"),"はい","いいえ"))</f>
        <v/>
      </c>
      <c r="O205" s="30" t="n"/>
      <c r="P205" s="30" t="n"/>
      <c r="Q205" s="30" t="n"/>
      <c r="R205" s="87" t="n"/>
      <c r="S205" s="88">
        <f>IF(A205="","",IF(Q205="完了",0,IF(J205="","",MAX(0,TODAY()-J205))))</f>
        <v/>
      </c>
      <c r="T205" s="30" t="n"/>
      <c r="U205" s="30" t="n"/>
    </row>
    <row r="206">
      <c r="A206" s="30" t="n"/>
      <c r="B206" s="54">
        <f>IF(J206="","",YEAR(J206))</f>
        <v/>
      </c>
      <c r="C206" s="54">
        <f>IF(J206="","",MONTH(J206))</f>
        <v/>
      </c>
      <c r="D206" s="30" t="n"/>
      <c r="E206" s="30" t="n"/>
      <c r="F206" s="30" t="n"/>
      <c r="G206" s="30" t="n"/>
      <c r="H206" s="30" t="n"/>
      <c r="I206" s="30" t="n"/>
      <c r="J206" s="87" t="n"/>
      <c r="K206" s="30" t="n"/>
      <c r="L206" s="30" t="n"/>
      <c r="M206" s="30" t="n"/>
      <c r="N206" s="54">
        <f>IF(A206="","",IF(OR(L206="高",L206="緊急",M206="はい",I206="高リスク作業",I206="故障緊急対応",I206="停止大修理"),"はい","いいえ"))</f>
        <v/>
      </c>
      <c r="O206" s="30" t="n"/>
      <c r="P206" s="30" t="n"/>
      <c r="Q206" s="30" t="n"/>
      <c r="R206" s="87" t="n"/>
      <c r="S206" s="88">
        <f>IF(A206="","",IF(Q206="完了",0,IF(J206="","",MAX(0,TODAY()-J206))))</f>
        <v/>
      </c>
      <c r="T206" s="30" t="n"/>
      <c r="U206" s="30" t="n"/>
    </row>
    <row r="207">
      <c r="A207" s="30" t="n"/>
      <c r="B207" s="54">
        <f>IF(J207="","",YEAR(J207))</f>
        <v/>
      </c>
      <c r="C207" s="54">
        <f>IF(J207="","",MONTH(J207))</f>
        <v/>
      </c>
      <c r="D207" s="30" t="n"/>
      <c r="E207" s="30" t="n"/>
      <c r="F207" s="30" t="n"/>
      <c r="G207" s="30" t="n"/>
      <c r="H207" s="30" t="n"/>
      <c r="I207" s="30" t="n"/>
      <c r="J207" s="87" t="n"/>
      <c r="K207" s="30" t="n"/>
      <c r="L207" s="30" t="n"/>
      <c r="M207" s="30" t="n"/>
      <c r="N207" s="54">
        <f>IF(A207="","",IF(OR(L207="高",L207="緊急",M207="はい",I207="高リスク作業",I207="故障緊急対応",I207="停止大修理"),"はい","いいえ"))</f>
        <v/>
      </c>
      <c r="O207" s="30" t="n"/>
      <c r="P207" s="30" t="n"/>
      <c r="Q207" s="30" t="n"/>
      <c r="R207" s="87" t="n"/>
      <c r="S207" s="88">
        <f>IF(A207="","",IF(Q207="完了",0,IF(J207="","",MAX(0,TODAY()-J207))))</f>
        <v/>
      </c>
      <c r="T207" s="30" t="n"/>
      <c r="U207" s="30" t="n"/>
    </row>
    <row r="208">
      <c r="A208" s="30" t="n"/>
      <c r="B208" s="54">
        <f>IF(J208="","",YEAR(J208))</f>
        <v/>
      </c>
      <c r="C208" s="54">
        <f>IF(J208="","",MONTH(J208))</f>
        <v/>
      </c>
      <c r="D208" s="30" t="n"/>
      <c r="E208" s="30" t="n"/>
      <c r="F208" s="30" t="n"/>
      <c r="G208" s="30" t="n"/>
      <c r="H208" s="30" t="n"/>
      <c r="I208" s="30" t="n"/>
      <c r="J208" s="87" t="n"/>
      <c r="K208" s="30" t="n"/>
      <c r="L208" s="30" t="n"/>
      <c r="M208" s="30" t="n"/>
      <c r="N208" s="54">
        <f>IF(A208="","",IF(OR(L208="高",L208="緊急",M208="はい",I208="高リスク作業",I208="故障緊急対応",I208="停止大修理"),"はい","いいえ"))</f>
        <v/>
      </c>
      <c r="O208" s="30" t="n"/>
      <c r="P208" s="30" t="n"/>
      <c r="Q208" s="30" t="n"/>
      <c r="R208" s="87" t="n"/>
      <c r="S208" s="88">
        <f>IF(A208="","",IF(Q208="完了",0,IF(J208="","",MAX(0,TODAY()-J208))))</f>
        <v/>
      </c>
      <c r="T208" s="30" t="n"/>
      <c r="U208" s="30" t="n"/>
    </row>
    <row r="209">
      <c r="A209" s="30" t="n"/>
      <c r="B209" s="54">
        <f>IF(J209="","",YEAR(J209))</f>
        <v/>
      </c>
      <c r="C209" s="54">
        <f>IF(J209="","",MONTH(J209))</f>
        <v/>
      </c>
      <c r="D209" s="30" t="n"/>
      <c r="E209" s="30" t="n"/>
      <c r="F209" s="30" t="n"/>
      <c r="G209" s="30" t="n"/>
      <c r="H209" s="30" t="n"/>
      <c r="I209" s="30" t="n"/>
      <c r="J209" s="87" t="n"/>
      <c r="K209" s="30" t="n"/>
      <c r="L209" s="30" t="n"/>
      <c r="M209" s="30" t="n"/>
      <c r="N209" s="54">
        <f>IF(A209="","",IF(OR(L209="高",L209="緊急",M209="はい",I209="高リスク作業",I209="故障緊急対応",I209="停止大修理"),"はい","いいえ"))</f>
        <v/>
      </c>
      <c r="O209" s="30" t="n"/>
      <c r="P209" s="30" t="n"/>
      <c r="Q209" s="30" t="n"/>
      <c r="R209" s="87" t="n"/>
      <c r="S209" s="88">
        <f>IF(A209="","",IF(Q209="完了",0,IF(J209="","",MAX(0,TODAY()-J209))))</f>
        <v/>
      </c>
      <c r="T209" s="30" t="n"/>
      <c r="U209" s="30" t="n"/>
    </row>
    <row r="210">
      <c r="A210" s="30" t="n"/>
      <c r="B210" s="54">
        <f>IF(J210="","",YEAR(J210))</f>
        <v/>
      </c>
      <c r="C210" s="54">
        <f>IF(J210="","",MONTH(J210))</f>
        <v/>
      </c>
      <c r="D210" s="30" t="n"/>
      <c r="E210" s="30" t="n"/>
      <c r="F210" s="30" t="n"/>
      <c r="G210" s="30" t="n"/>
      <c r="H210" s="30" t="n"/>
      <c r="I210" s="30" t="n"/>
      <c r="J210" s="87" t="n"/>
      <c r="K210" s="30" t="n"/>
      <c r="L210" s="30" t="n"/>
      <c r="M210" s="30" t="n"/>
      <c r="N210" s="54">
        <f>IF(A210="","",IF(OR(L210="高",L210="緊急",M210="はい",I210="高リスク作業",I210="故障緊急対応",I210="停止大修理"),"はい","いいえ"))</f>
        <v/>
      </c>
      <c r="O210" s="30" t="n"/>
      <c r="P210" s="30" t="n"/>
      <c r="Q210" s="30" t="n"/>
      <c r="R210" s="87" t="n"/>
      <c r="S210" s="88">
        <f>IF(A210="","",IF(Q210="完了",0,IF(J210="","",MAX(0,TODAY()-J210))))</f>
        <v/>
      </c>
      <c r="T210" s="30" t="n"/>
      <c r="U210" s="30" t="n"/>
    </row>
    <row r="211">
      <c r="A211" s="30" t="n"/>
      <c r="B211" s="54">
        <f>IF(J211="","",YEAR(J211))</f>
        <v/>
      </c>
      <c r="C211" s="54">
        <f>IF(J211="","",MONTH(J211))</f>
        <v/>
      </c>
      <c r="D211" s="30" t="n"/>
      <c r="E211" s="30" t="n"/>
      <c r="F211" s="30" t="n"/>
      <c r="G211" s="30" t="n"/>
      <c r="H211" s="30" t="n"/>
      <c r="I211" s="30" t="n"/>
      <c r="J211" s="87" t="n"/>
      <c r="K211" s="30" t="n"/>
      <c r="L211" s="30" t="n"/>
      <c r="M211" s="30" t="n"/>
      <c r="N211" s="54">
        <f>IF(A211="","",IF(OR(L211="高",L211="緊急",M211="はい",I211="高リスク作業",I211="故障緊急対応",I211="停止大修理"),"はい","いいえ"))</f>
        <v/>
      </c>
      <c r="O211" s="30" t="n"/>
      <c r="P211" s="30" t="n"/>
      <c r="Q211" s="30" t="n"/>
      <c r="R211" s="87" t="n"/>
      <c r="S211" s="88">
        <f>IF(A211="","",IF(Q211="完了",0,IF(J211="","",MAX(0,TODAY()-J211))))</f>
        <v/>
      </c>
      <c r="T211" s="30" t="n"/>
      <c r="U211" s="30" t="n"/>
    </row>
    <row r="212">
      <c r="A212" s="30" t="n"/>
      <c r="B212" s="54">
        <f>IF(J212="","",YEAR(J212))</f>
        <v/>
      </c>
      <c r="C212" s="54">
        <f>IF(J212="","",MONTH(J212))</f>
        <v/>
      </c>
      <c r="D212" s="30" t="n"/>
      <c r="E212" s="30" t="n"/>
      <c r="F212" s="30" t="n"/>
      <c r="G212" s="30" t="n"/>
      <c r="H212" s="30" t="n"/>
      <c r="I212" s="30" t="n"/>
      <c r="J212" s="87" t="n"/>
      <c r="K212" s="30" t="n"/>
      <c r="L212" s="30" t="n"/>
      <c r="M212" s="30" t="n"/>
      <c r="N212" s="54">
        <f>IF(A212="","",IF(OR(L212="高",L212="緊急",M212="はい",I212="高リスク作業",I212="故障緊急対応",I212="停止大修理"),"はい","いいえ"))</f>
        <v/>
      </c>
      <c r="O212" s="30" t="n"/>
      <c r="P212" s="30" t="n"/>
      <c r="Q212" s="30" t="n"/>
      <c r="R212" s="87" t="n"/>
      <c r="S212" s="88">
        <f>IF(A212="","",IF(Q212="完了",0,IF(J212="","",MAX(0,TODAY()-J212))))</f>
        <v/>
      </c>
      <c r="T212" s="30" t="n"/>
      <c r="U212" s="30" t="n"/>
    </row>
    <row r="213">
      <c r="A213" s="30" t="n"/>
      <c r="B213" s="54">
        <f>IF(J213="","",YEAR(J213))</f>
        <v/>
      </c>
      <c r="C213" s="54">
        <f>IF(J213="","",MONTH(J213))</f>
        <v/>
      </c>
      <c r="D213" s="30" t="n"/>
      <c r="E213" s="30" t="n"/>
      <c r="F213" s="30" t="n"/>
      <c r="G213" s="30" t="n"/>
      <c r="H213" s="30" t="n"/>
      <c r="I213" s="30" t="n"/>
      <c r="J213" s="87" t="n"/>
      <c r="K213" s="30" t="n"/>
      <c r="L213" s="30" t="n"/>
      <c r="M213" s="30" t="n"/>
      <c r="N213" s="54">
        <f>IF(A213="","",IF(OR(L213="高",L213="緊急",M213="はい",I213="高リスク作業",I213="故障緊急対応",I213="停止大修理"),"はい","いいえ"))</f>
        <v/>
      </c>
      <c r="O213" s="30" t="n"/>
      <c r="P213" s="30" t="n"/>
      <c r="Q213" s="30" t="n"/>
      <c r="R213" s="87" t="n"/>
      <c r="S213" s="88">
        <f>IF(A213="","",IF(Q213="完了",0,IF(J213="","",MAX(0,TODAY()-J213))))</f>
        <v/>
      </c>
      <c r="T213" s="30" t="n"/>
      <c r="U213" s="30" t="n"/>
    </row>
    <row r="214">
      <c r="A214" s="30" t="n"/>
      <c r="B214" s="54">
        <f>IF(J214="","",YEAR(J214))</f>
        <v/>
      </c>
      <c r="C214" s="54">
        <f>IF(J214="","",MONTH(J214))</f>
        <v/>
      </c>
      <c r="D214" s="30" t="n"/>
      <c r="E214" s="30" t="n"/>
      <c r="F214" s="30" t="n"/>
      <c r="G214" s="30" t="n"/>
      <c r="H214" s="30" t="n"/>
      <c r="I214" s="30" t="n"/>
      <c r="J214" s="87" t="n"/>
      <c r="K214" s="30" t="n"/>
      <c r="L214" s="30" t="n"/>
      <c r="M214" s="30" t="n"/>
      <c r="N214" s="54">
        <f>IF(A214="","",IF(OR(L214="高",L214="緊急",M214="はい",I214="高リスク作業",I214="故障緊急対応",I214="停止大修理"),"はい","いいえ"))</f>
        <v/>
      </c>
      <c r="O214" s="30" t="n"/>
      <c r="P214" s="30" t="n"/>
      <c r="Q214" s="30" t="n"/>
      <c r="R214" s="87" t="n"/>
      <c r="S214" s="88">
        <f>IF(A214="","",IF(Q214="完了",0,IF(J214="","",MAX(0,TODAY()-J214))))</f>
        <v/>
      </c>
      <c r="T214" s="30" t="n"/>
      <c r="U214" s="30" t="n"/>
    </row>
    <row r="215">
      <c r="A215" s="30" t="n"/>
      <c r="B215" s="54">
        <f>IF(J215="","",YEAR(J215))</f>
        <v/>
      </c>
      <c r="C215" s="54">
        <f>IF(J215="","",MONTH(J215))</f>
        <v/>
      </c>
      <c r="D215" s="30" t="n"/>
      <c r="E215" s="30" t="n"/>
      <c r="F215" s="30" t="n"/>
      <c r="G215" s="30" t="n"/>
      <c r="H215" s="30" t="n"/>
      <c r="I215" s="30" t="n"/>
      <c r="J215" s="87" t="n"/>
      <c r="K215" s="30" t="n"/>
      <c r="L215" s="30" t="n"/>
      <c r="M215" s="30" t="n"/>
      <c r="N215" s="54">
        <f>IF(A215="","",IF(OR(L215="高",L215="緊急",M215="はい",I215="高リスク作業",I215="故障緊急対応",I215="停止大修理"),"はい","いいえ"))</f>
        <v/>
      </c>
      <c r="O215" s="30" t="n"/>
      <c r="P215" s="30" t="n"/>
      <c r="Q215" s="30" t="n"/>
      <c r="R215" s="87" t="n"/>
      <c r="S215" s="88">
        <f>IF(A215="","",IF(Q215="完了",0,IF(J215="","",MAX(0,TODAY()-J215))))</f>
        <v/>
      </c>
      <c r="T215" s="30" t="n"/>
      <c r="U215" s="30" t="n"/>
    </row>
    <row r="216">
      <c r="A216" s="30" t="n"/>
      <c r="B216" s="54">
        <f>IF(J216="","",YEAR(J216))</f>
        <v/>
      </c>
      <c r="C216" s="54">
        <f>IF(J216="","",MONTH(J216))</f>
        <v/>
      </c>
      <c r="D216" s="30" t="n"/>
      <c r="E216" s="30" t="n"/>
      <c r="F216" s="30" t="n"/>
      <c r="G216" s="30" t="n"/>
      <c r="H216" s="30" t="n"/>
      <c r="I216" s="30" t="n"/>
      <c r="J216" s="87" t="n"/>
      <c r="K216" s="30" t="n"/>
      <c r="L216" s="30" t="n"/>
      <c r="M216" s="30" t="n"/>
      <c r="N216" s="54">
        <f>IF(A216="","",IF(OR(L216="高",L216="緊急",M216="はい",I216="高リスク作業",I216="故障緊急対応",I216="停止大修理"),"はい","いいえ"))</f>
        <v/>
      </c>
      <c r="O216" s="30" t="n"/>
      <c r="P216" s="30" t="n"/>
      <c r="Q216" s="30" t="n"/>
      <c r="R216" s="87" t="n"/>
      <c r="S216" s="88">
        <f>IF(A216="","",IF(Q216="完了",0,IF(J216="","",MAX(0,TODAY()-J216))))</f>
        <v/>
      </c>
      <c r="T216" s="30" t="n"/>
      <c r="U216" s="30" t="n"/>
    </row>
    <row r="217">
      <c r="A217" s="30" t="n"/>
      <c r="B217" s="54">
        <f>IF(J217="","",YEAR(J217))</f>
        <v/>
      </c>
      <c r="C217" s="54">
        <f>IF(J217="","",MONTH(J217))</f>
        <v/>
      </c>
      <c r="D217" s="30" t="n"/>
      <c r="E217" s="30" t="n"/>
      <c r="F217" s="30" t="n"/>
      <c r="G217" s="30" t="n"/>
      <c r="H217" s="30" t="n"/>
      <c r="I217" s="30" t="n"/>
      <c r="J217" s="87" t="n"/>
      <c r="K217" s="30" t="n"/>
      <c r="L217" s="30" t="n"/>
      <c r="M217" s="30" t="n"/>
      <c r="N217" s="54">
        <f>IF(A217="","",IF(OR(L217="高",L217="緊急",M217="はい",I217="高リスク作業",I217="故障緊急対応",I217="停止大修理"),"はい","いいえ"))</f>
        <v/>
      </c>
      <c r="O217" s="30" t="n"/>
      <c r="P217" s="30" t="n"/>
      <c r="Q217" s="30" t="n"/>
      <c r="R217" s="87" t="n"/>
      <c r="S217" s="88">
        <f>IF(A217="","",IF(Q217="完了",0,IF(J217="","",MAX(0,TODAY()-J217))))</f>
        <v/>
      </c>
      <c r="T217" s="30" t="n"/>
      <c r="U217" s="30" t="n"/>
    </row>
    <row r="218">
      <c r="A218" s="30" t="n"/>
      <c r="B218" s="54">
        <f>IF(J218="","",YEAR(J218))</f>
        <v/>
      </c>
      <c r="C218" s="54">
        <f>IF(J218="","",MONTH(J218))</f>
        <v/>
      </c>
      <c r="D218" s="30" t="n"/>
      <c r="E218" s="30" t="n"/>
      <c r="F218" s="30" t="n"/>
      <c r="G218" s="30" t="n"/>
      <c r="H218" s="30" t="n"/>
      <c r="I218" s="30" t="n"/>
      <c r="J218" s="87" t="n"/>
      <c r="K218" s="30" t="n"/>
      <c r="L218" s="30" t="n"/>
      <c r="M218" s="30" t="n"/>
      <c r="N218" s="54">
        <f>IF(A218="","",IF(OR(L218="高",L218="緊急",M218="はい",I218="高リスク作業",I218="故障緊急対応",I218="停止大修理"),"はい","いいえ"))</f>
        <v/>
      </c>
      <c r="O218" s="30" t="n"/>
      <c r="P218" s="30" t="n"/>
      <c r="Q218" s="30" t="n"/>
      <c r="R218" s="87" t="n"/>
      <c r="S218" s="88">
        <f>IF(A218="","",IF(Q218="完了",0,IF(J218="","",MAX(0,TODAY()-J218))))</f>
        <v/>
      </c>
      <c r="T218" s="30" t="n"/>
      <c r="U218" s="30" t="n"/>
    </row>
    <row r="219">
      <c r="A219" s="30" t="n"/>
      <c r="B219" s="54">
        <f>IF(J219="","",YEAR(J219))</f>
        <v/>
      </c>
      <c r="C219" s="54">
        <f>IF(J219="","",MONTH(J219))</f>
        <v/>
      </c>
      <c r="D219" s="30" t="n"/>
      <c r="E219" s="30" t="n"/>
      <c r="F219" s="30" t="n"/>
      <c r="G219" s="30" t="n"/>
      <c r="H219" s="30" t="n"/>
      <c r="I219" s="30" t="n"/>
      <c r="J219" s="87" t="n"/>
      <c r="K219" s="30" t="n"/>
      <c r="L219" s="30" t="n"/>
      <c r="M219" s="30" t="n"/>
      <c r="N219" s="54">
        <f>IF(A219="","",IF(OR(L219="高",L219="緊急",M219="はい",I219="高リスク作業",I219="故障緊急対応",I219="停止大修理"),"はい","いいえ"))</f>
        <v/>
      </c>
      <c r="O219" s="30" t="n"/>
      <c r="P219" s="30" t="n"/>
      <c r="Q219" s="30" t="n"/>
      <c r="R219" s="87" t="n"/>
      <c r="S219" s="88">
        <f>IF(A219="","",IF(Q219="完了",0,IF(J219="","",MAX(0,TODAY()-J219))))</f>
        <v/>
      </c>
      <c r="T219" s="30" t="n"/>
      <c r="U219" s="30" t="n"/>
    </row>
    <row r="220">
      <c r="A220" s="30" t="n"/>
      <c r="B220" s="54">
        <f>IF(J220="","",YEAR(J220))</f>
        <v/>
      </c>
      <c r="C220" s="54">
        <f>IF(J220="","",MONTH(J220))</f>
        <v/>
      </c>
      <c r="D220" s="30" t="n"/>
      <c r="E220" s="30" t="n"/>
      <c r="F220" s="30" t="n"/>
      <c r="G220" s="30" t="n"/>
      <c r="H220" s="30" t="n"/>
      <c r="I220" s="30" t="n"/>
      <c r="J220" s="87" t="n"/>
      <c r="K220" s="30" t="n"/>
      <c r="L220" s="30" t="n"/>
      <c r="M220" s="30" t="n"/>
      <c r="N220" s="54">
        <f>IF(A220="","",IF(OR(L220="高",L220="緊急",M220="はい",I220="高リスク作業",I220="故障緊急対応",I220="停止大修理"),"はい","いいえ"))</f>
        <v/>
      </c>
      <c r="O220" s="30" t="n"/>
      <c r="P220" s="30" t="n"/>
      <c r="Q220" s="30" t="n"/>
      <c r="R220" s="87" t="n"/>
      <c r="S220" s="88">
        <f>IF(A220="","",IF(Q220="完了",0,IF(J220="","",MAX(0,TODAY()-J220))))</f>
        <v/>
      </c>
      <c r="T220" s="30" t="n"/>
      <c r="U220" s="30" t="n"/>
    </row>
    <row r="221">
      <c r="A221" s="30" t="n"/>
      <c r="B221" s="54">
        <f>IF(J221="","",YEAR(J221))</f>
        <v/>
      </c>
      <c r="C221" s="54">
        <f>IF(J221="","",MONTH(J221))</f>
        <v/>
      </c>
      <c r="D221" s="30" t="n"/>
      <c r="E221" s="30" t="n"/>
      <c r="F221" s="30" t="n"/>
      <c r="G221" s="30" t="n"/>
      <c r="H221" s="30" t="n"/>
      <c r="I221" s="30" t="n"/>
      <c r="J221" s="87" t="n"/>
      <c r="K221" s="30" t="n"/>
      <c r="L221" s="30" t="n"/>
      <c r="M221" s="30" t="n"/>
      <c r="N221" s="54">
        <f>IF(A221="","",IF(OR(L221="高",L221="緊急",M221="はい",I221="高リスク作業",I221="故障緊急対応",I221="停止大修理"),"はい","いいえ"))</f>
        <v/>
      </c>
      <c r="O221" s="30" t="n"/>
      <c r="P221" s="30" t="n"/>
      <c r="Q221" s="30" t="n"/>
      <c r="R221" s="87" t="n"/>
      <c r="S221" s="88">
        <f>IF(A221="","",IF(Q221="完了",0,IF(J221="","",MAX(0,TODAY()-J221))))</f>
        <v/>
      </c>
      <c r="T221" s="30" t="n"/>
      <c r="U221" s="30" t="n"/>
    </row>
    <row r="222">
      <c r="A222" s="30" t="n"/>
      <c r="B222" s="54">
        <f>IF(J222="","",YEAR(J222))</f>
        <v/>
      </c>
      <c r="C222" s="54">
        <f>IF(J222="","",MONTH(J222))</f>
        <v/>
      </c>
      <c r="D222" s="30" t="n"/>
      <c r="E222" s="30" t="n"/>
      <c r="F222" s="30" t="n"/>
      <c r="G222" s="30" t="n"/>
      <c r="H222" s="30" t="n"/>
      <c r="I222" s="30" t="n"/>
      <c r="J222" s="87" t="n"/>
      <c r="K222" s="30" t="n"/>
      <c r="L222" s="30" t="n"/>
      <c r="M222" s="30" t="n"/>
      <c r="N222" s="54">
        <f>IF(A222="","",IF(OR(L222="高",L222="緊急",M222="はい",I222="高リスク作業",I222="故障緊急対応",I222="停止大修理"),"はい","いいえ"))</f>
        <v/>
      </c>
      <c r="O222" s="30" t="n"/>
      <c r="P222" s="30" t="n"/>
      <c r="Q222" s="30" t="n"/>
      <c r="R222" s="87" t="n"/>
      <c r="S222" s="88">
        <f>IF(A222="","",IF(Q222="完了",0,IF(J222="","",MAX(0,TODAY()-J222))))</f>
        <v/>
      </c>
      <c r="T222" s="30" t="n"/>
      <c r="U222" s="30" t="n"/>
    </row>
    <row r="223">
      <c r="A223" s="30" t="n"/>
      <c r="B223" s="54">
        <f>IF(J223="","",YEAR(J223))</f>
        <v/>
      </c>
      <c r="C223" s="54">
        <f>IF(J223="","",MONTH(J223))</f>
        <v/>
      </c>
      <c r="D223" s="30" t="n"/>
      <c r="E223" s="30" t="n"/>
      <c r="F223" s="30" t="n"/>
      <c r="G223" s="30" t="n"/>
      <c r="H223" s="30" t="n"/>
      <c r="I223" s="30" t="n"/>
      <c r="J223" s="87" t="n"/>
      <c r="K223" s="30" t="n"/>
      <c r="L223" s="30" t="n"/>
      <c r="M223" s="30" t="n"/>
      <c r="N223" s="54">
        <f>IF(A223="","",IF(OR(L223="高",L223="緊急",M223="はい",I223="高リスク作業",I223="故障緊急対応",I223="停止大修理"),"はい","いいえ"))</f>
        <v/>
      </c>
      <c r="O223" s="30" t="n"/>
      <c r="P223" s="30" t="n"/>
      <c r="Q223" s="30" t="n"/>
      <c r="R223" s="87" t="n"/>
      <c r="S223" s="88">
        <f>IF(A223="","",IF(Q223="完了",0,IF(J223="","",MAX(0,TODAY()-J223))))</f>
        <v/>
      </c>
      <c r="T223" s="30" t="n"/>
      <c r="U223" s="30" t="n"/>
    </row>
    <row r="224">
      <c r="A224" s="30" t="n"/>
      <c r="B224" s="54">
        <f>IF(J224="","",YEAR(J224))</f>
        <v/>
      </c>
      <c r="C224" s="54">
        <f>IF(J224="","",MONTH(J224))</f>
        <v/>
      </c>
      <c r="D224" s="30" t="n"/>
      <c r="E224" s="30" t="n"/>
      <c r="F224" s="30" t="n"/>
      <c r="G224" s="30" t="n"/>
      <c r="H224" s="30" t="n"/>
      <c r="I224" s="30" t="n"/>
      <c r="J224" s="87" t="n"/>
      <c r="K224" s="30" t="n"/>
      <c r="L224" s="30" t="n"/>
      <c r="M224" s="30" t="n"/>
      <c r="N224" s="54">
        <f>IF(A224="","",IF(OR(L224="高",L224="緊急",M224="はい",I224="高リスク作業",I224="故障緊急対応",I224="停止大修理"),"はい","いいえ"))</f>
        <v/>
      </c>
      <c r="O224" s="30" t="n"/>
      <c r="P224" s="30" t="n"/>
      <c r="Q224" s="30" t="n"/>
      <c r="R224" s="87" t="n"/>
      <c r="S224" s="88">
        <f>IF(A224="","",IF(Q224="完了",0,IF(J224="","",MAX(0,TODAY()-J224))))</f>
        <v/>
      </c>
      <c r="T224" s="30" t="n"/>
      <c r="U224" s="30" t="n"/>
    </row>
    <row r="225">
      <c r="A225" s="30" t="n"/>
      <c r="B225" s="54">
        <f>IF(J225="","",YEAR(J225))</f>
        <v/>
      </c>
      <c r="C225" s="54">
        <f>IF(J225="","",MONTH(J225))</f>
        <v/>
      </c>
      <c r="D225" s="30" t="n"/>
      <c r="E225" s="30" t="n"/>
      <c r="F225" s="30" t="n"/>
      <c r="G225" s="30" t="n"/>
      <c r="H225" s="30" t="n"/>
      <c r="I225" s="30" t="n"/>
      <c r="J225" s="87" t="n"/>
      <c r="K225" s="30" t="n"/>
      <c r="L225" s="30" t="n"/>
      <c r="M225" s="30" t="n"/>
      <c r="N225" s="54">
        <f>IF(A225="","",IF(OR(L225="高",L225="緊急",M225="はい",I225="高リスク作業",I225="故障緊急対応",I225="停止大修理"),"はい","いいえ"))</f>
        <v/>
      </c>
      <c r="O225" s="30" t="n"/>
      <c r="P225" s="30" t="n"/>
      <c r="Q225" s="30" t="n"/>
      <c r="R225" s="87" t="n"/>
      <c r="S225" s="88">
        <f>IF(A225="","",IF(Q225="完了",0,IF(J225="","",MAX(0,TODAY()-J225))))</f>
        <v/>
      </c>
      <c r="T225" s="30" t="n"/>
      <c r="U225" s="30" t="n"/>
    </row>
    <row r="226">
      <c r="A226" s="30" t="n"/>
      <c r="B226" s="54">
        <f>IF(J226="","",YEAR(J226))</f>
        <v/>
      </c>
      <c r="C226" s="54">
        <f>IF(J226="","",MONTH(J226))</f>
        <v/>
      </c>
      <c r="D226" s="30" t="n"/>
      <c r="E226" s="30" t="n"/>
      <c r="F226" s="30" t="n"/>
      <c r="G226" s="30" t="n"/>
      <c r="H226" s="30" t="n"/>
      <c r="I226" s="30" t="n"/>
      <c r="J226" s="87" t="n"/>
      <c r="K226" s="30" t="n"/>
      <c r="L226" s="30" t="n"/>
      <c r="M226" s="30" t="n"/>
      <c r="N226" s="54">
        <f>IF(A226="","",IF(OR(L226="高",L226="緊急",M226="はい",I226="高リスク作業",I226="故障緊急対応",I226="停止大修理"),"はい","いいえ"))</f>
        <v/>
      </c>
      <c r="O226" s="30" t="n"/>
      <c r="P226" s="30" t="n"/>
      <c r="Q226" s="30" t="n"/>
      <c r="R226" s="87" t="n"/>
      <c r="S226" s="88">
        <f>IF(A226="","",IF(Q226="完了",0,IF(J226="","",MAX(0,TODAY()-J226))))</f>
        <v/>
      </c>
      <c r="T226" s="30" t="n"/>
      <c r="U226" s="30" t="n"/>
    </row>
    <row r="227">
      <c r="A227" s="30" t="n"/>
      <c r="B227" s="54">
        <f>IF(J227="","",YEAR(J227))</f>
        <v/>
      </c>
      <c r="C227" s="54">
        <f>IF(J227="","",MONTH(J227))</f>
        <v/>
      </c>
      <c r="D227" s="30" t="n"/>
      <c r="E227" s="30" t="n"/>
      <c r="F227" s="30" t="n"/>
      <c r="G227" s="30" t="n"/>
      <c r="H227" s="30" t="n"/>
      <c r="I227" s="30" t="n"/>
      <c r="J227" s="87" t="n"/>
      <c r="K227" s="30" t="n"/>
      <c r="L227" s="30" t="n"/>
      <c r="M227" s="30" t="n"/>
      <c r="N227" s="54">
        <f>IF(A227="","",IF(OR(L227="高",L227="緊急",M227="はい",I227="高リスク作業",I227="故障緊急対応",I227="停止大修理"),"はい","いいえ"))</f>
        <v/>
      </c>
      <c r="O227" s="30" t="n"/>
      <c r="P227" s="30" t="n"/>
      <c r="Q227" s="30" t="n"/>
      <c r="R227" s="87" t="n"/>
      <c r="S227" s="88">
        <f>IF(A227="","",IF(Q227="完了",0,IF(J227="","",MAX(0,TODAY()-J227))))</f>
        <v/>
      </c>
      <c r="T227" s="30" t="n"/>
      <c r="U227" s="30" t="n"/>
    </row>
    <row r="228">
      <c r="A228" s="30" t="n"/>
      <c r="B228" s="54">
        <f>IF(J228="","",YEAR(J228))</f>
        <v/>
      </c>
      <c r="C228" s="54">
        <f>IF(J228="","",MONTH(J228))</f>
        <v/>
      </c>
      <c r="D228" s="30" t="n"/>
      <c r="E228" s="30" t="n"/>
      <c r="F228" s="30" t="n"/>
      <c r="G228" s="30" t="n"/>
      <c r="H228" s="30" t="n"/>
      <c r="I228" s="30" t="n"/>
      <c r="J228" s="87" t="n"/>
      <c r="K228" s="30" t="n"/>
      <c r="L228" s="30" t="n"/>
      <c r="M228" s="30" t="n"/>
      <c r="N228" s="54">
        <f>IF(A228="","",IF(OR(L228="高",L228="緊急",M228="はい",I228="高リスク作業",I228="故障緊急対応",I228="停止大修理"),"はい","いいえ"))</f>
        <v/>
      </c>
      <c r="O228" s="30" t="n"/>
      <c r="P228" s="30" t="n"/>
      <c r="Q228" s="30" t="n"/>
      <c r="R228" s="87" t="n"/>
      <c r="S228" s="88">
        <f>IF(A228="","",IF(Q228="完了",0,IF(J228="","",MAX(0,TODAY()-J228))))</f>
        <v/>
      </c>
      <c r="T228" s="30" t="n"/>
      <c r="U228" s="30" t="n"/>
    </row>
    <row r="229">
      <c r="A229" s="30" t="n"/>
      <c r="B229" s="54">
        <f>IF(J229="","",YEAR(J229))</f>
        <v/>
      </c>
      <c r="C229" s="54">
        <f>IF(J229="","",MONTH(J229))</f>
        <v/>
      </c>
      <c r="D229" s="30" t="n"/>
      <c r="E229" s="30" t="n"/>
      <c r="F229" s="30" t="n"/>
      <c r="G229" s="30" t="n"/>
      <c r="H229" s="30" t="n"/>
      <c r="I229" s="30" t="n"/>
      <c r="J229" s="87" t="n"/>
      <c r="K229" s="30" t="n"/>
      <c r="L229" s="30" t="n"/>
      <c r="M229" s="30" t="n"/>
      <c r="N229" s="54">
        <f>IF(A229="","",IF(OR(L229="高",L229="緊急",M229="はい",I229="高リスク作業",I229="故障緊急対応",I229="停止大修理"),"はい","いいえ"))</f>
        <v/>
      </c>
      <c r="O229" s="30" t="n"/>
      <c r="P229" s="30" t="n"/>
      <c r="Q229" s="30" t="n"/>
      <c r="R229" s="87" t="n"/>
      <c r="S229" s="88">
        <f>IF(A229="","",IF(Q229="完了",0,IF(J229="","",MAX(0,TODAY()-J229))))</f>
        <v/>
      </c>
      <c r="T229" s="30" t="n"/>
      <c r="U229" s="30" t="n"/>
    </row>
    <row r="230">
      <c r="A230" s="30" t="n"/>
      <c r="B230" s="54">
        <f>IF(J230="","",YEAR(J230))</f>
        <v/>
      </c>
      <c r="C230" s="54">
        <f>IF(J230="","",MONTH(J230))</f>
        <v/>
      </c>
      <c r="D230" s="30" t="n"/>
      <c r="E230" s="30" t="n"/>
      <c r="F230" s="30" t="n"/>
      <c r="G230" s="30" t="n"/>
      <c r="H230" s="30" t="n"/>
      <c r="I230" s="30" t="n"/>
      <c r="J230" s="87" t="n"/>
      <c r="K230" s="30" t="n"/>
      <c r="L230" s="30" t="n"/>
      <c r="M230" s="30" t="n"/>
      <c r="N230" s="54">
        <f>IF(A230="","",IF(OR(L230="高",L230="緊急",M230="はい",I230="高リスク作業",I230="故障緊急対応",I230="停止大修理"),"はい","いいえ"))</f>
        <v/>
      </c>
      <c r="O230" s="30" t="n"/>
      <c r="P230" s="30" t="n"/>
      <c r="Q230" s="30" t="n"/>
      <c r="R230" s="87" t="n"/>
      <c r="S230" s="88">
        <f>IF(A230="","",IF(Q230="完了",0,IF(J230="","",MAX(0,TODAY()-J230))))</f>
        <v/>
      </c>
      <c r="T230" s="30" t="n"/>
      <c r="U230" s="30" t="n"/>
    </row>
    <row r="231">
      <c r="A231" s="30" t="n"/>
      <c r="B231" s="54">
        <f>IF(J231="","",YEAR(J231))</f>
        <v/>
      </c>
      <c r="C231" s="54">
        <f>IF(J231="","",MONTH(J231))</f>
        <v/>
      </c>
      <c r="D231" s="30" t="n"/>
      <c r="E231" s="30" t="n"/>
      <c r="F231" s="30" t="n"/>
      <c r="G231" s="30" t="n"/>
      <c r="H231" s="30" t="n"/>
      <c r="I231" s="30" t="n"/>
      <c r="J231" s="87" t="n"/>
      <c r="K231" s="30" t="n"/>
      <c r="L231" s="30" t="n"/>
      <c r="M231" s="30" t="n"/>
      <c r="N231" s="54">
        <f>IF(A231="","",IF(OR(L231="高",L231="緊急",M231="はい",I231="高リスク作業",I231="故障緊急対応",I231="停止大修理"),"はい","いいえ"))</f>
        <v/>
      </c>
      <c r="O231" s="30" t="n"/>
      <c r="P231" s="30" t="n"/>
      <c r="Q231" s="30" t="n"/>
      <c r="R231" s="87" t="n"/>
      <c r="S231" s="88">
        <f>IF(A231="","",IF(Q231="完了",0,IF(J231="","",MAX(0,TODAY()-J231))))</f>
        <v/>
      </c>
      <c r="T231" s="30" t="n"/>
      <c r="U231" s="30" t="n"/>
    </row>
    <row r="232">
      <c r="A232" s="30" t="n"/>
      <c r="B232" s="54">
        <f>IF(J232="","",YEAR(J232))</f>
        <v/>
      </c>
      <c r="C232" s="54">
        <f>IF(J232="","",MONTH(J232))</f>
        <v/>
      </c>
      <c r="D232" s="30" t="n"/>
      <c r="E232" s="30" t="n"/>
      <c r="F232" s="30" t="n"/>
      <c r="G232" s="30" t="n"/>
      <c r="H232" s="30" t="n"/>
      <c r="I232" s="30" t="n"/>
      <c r="J232" s="87" t="n"/>
      <c r="K232" s="30" t="n"/>
      <c r="L232" s="30" t="n"/>
      <c r="M232" s="30" t="n"/>
      <c r="N232" s="54">
        <f>IF(A232="","",IF(OR(L232="高",L232="緊急",M232="はい",I232="高リスク作業",I232="故障緊急対応",I232="停止大修理"),"はい","いいえ"))</f>
        <v/>
      </c>
      <c r="O232" s="30" t="n"/>
      <c r="P232" s="30" t="n"/>
      <c r="Q232" s="30" t="n"/>
      <c r="R232" s="87" t="n"/>
      <c r="S232" s="88">
        <f>IF(A232="","",IF(Q232="完了",0,IF(J232="","",MAX(0,TODAY()-J232))))</f>
        <v/>
      </c>
      <c r="T232" s="30" t="n"/>
      <c r="U232" s="30" t="n"/>
    </row>
    <row r="233">
      <c r="A233" s="30" t="n"/>
      <c r="B233" s="54">
        <f>IF(J233="","",YEAR(J233))</f>
        <v/>
      </c>
      <c r="C233" s="54">
        <f>IF(J233="","",MONTH(J233))</f>
        <v/>
      </c>
      <c r="D233" s="30" t="n"/>
      <c r="E233" s="30" t="n"/>
      <c r="F233" s="30" t="n"/>
      <c r="G233" s="30" t="n"/>
      <c r="H233" s="30" t="n"/>
      <c r="I233" s="30" t="n"/>
      <c r="J233" s="87" t="n"/>
      <c r="K233" s="30" t="n"/>
      <c r="L233" s="30" t="n"/>
      <c r="M233" s="30" t="n"/>
      <c r="N233" s="54">
        <f>IF(A233="","",IF(OR(L233="高",L233="緊急",M233="はい",I233="高リスク作業",I233="故障緊急対応",I233="停止大修理"),"はい","いいえ"))</f>
        <v/>
      </c>
      <c r="O233" s="30" t="n"/>
      <c r="P233" s="30" t="n"/>
      <c r="Q233" s="30" t="n"/>
      <c r="R233" s="87" t="n"/>
      <c r="S233" s="88">
        <f>IF(A233="","",IF(Q233="完了",0,IF(J233="","",MAX(0,TODAY()-J233))))</f>
        <v/>
      </c>
      <c r="T233" s="30" t="n"/>
      <c r="U233" s="30" t="n"/>
    </row>
    <row r="234">
      <c r="A234" s="30" t="n"/>
      <c r="B234" s="54">
        <f>IF(J234="","",YEAR(J234))</f>
        <v/>
      </c>
      <c r="C234" s="54">
        <f>IF(J234="","",MONTH(J234))</f>
        <v/>
      </c>
      <c r="D234" s="30" t="n"/>
      <c r="E234" s="30" t="n"/>
      <c r="F234" s="30" t="n"/>
      <c r="G234" s="30" t="n"/>
      <c r="H234" s="30" t="n"/>
      <c r="I234" s="30" t="n"/>
      <c r="J234" s="87" t="n"/>
      <c r="K234" s="30" t="n"/>
      <c r="L234" s="30" t="n"/>
      <c r="M234" s="30" t="n"/>
      <c r="N234" s="54">
        <f>IF(A234="","",IF(OR(L234="高",L234="緊急",M234="はい",I234="高リスク作業",I234="故障緊急対応",I234="停止大修理"),"はい","いいえ"))</f>
        <v/>
      </c>
      <c r="O234" s="30" t="n"/>
      <c r="P234" s="30" t="n"/>
      <c r="Q234" s="30" t="n"/>
      <c r="R234" s="87" t="n"/>
      <c r="S234" s="88">
        <f>IF(A234="","",IF(Q234="完了",0,IF(J234="","",MAX(0,TODAY()-J234))))</f>
        <v/>
      </c>
      <c r="T234" s="30" t="n"/>
      <c r="U234" s="30" t="n"/>
    </row>
    <row r="235">
      <c r="A235" s="30" t="n"/>
      <c r="B235" s="54">
        <f>IF(J235="","",YEAR(J235))</f>
        <v/>
      </c>
      <c r="C235" s="54">
        <f>IF(J235="","",MONTH(J235))</f>
        <v/>
      </c>
      <c r="D235" s="30" t="n"/>
      <c r="E235" s="30" t="n"/>
      <c r="F235" s="30" t="n"/>
      <c r="G235" s="30" t="n"/>
      <c r="H235" s="30" t="n"/>
      <c r="I235" s="30" t="n"/>
      <c r="J235" s="87" t="n"/>
      <c r="K235" s="30" t="n"/>
      <c r="L235" s="30" t="n"/>
      <c r="M235" s="30" t="n"/>
      <c r="N235" s="54">
        <f>IF(A235="","",IF(OR(L235="高",L235="緊急",M235="はい",I235="高リスク作業",I235="故障緊急対応",I235="停止大修理"),"はい","いいえ"))</f>
        <v/>
      </c>
      <c r="O235" s="30" t="n"/>
      <c r="P235" s="30" t="n"/>
      <c r="Q235" s="30" t="n"/>
      <c r="R235" s="87" t="n"/>
      <c r="S235" s="88">
        <f>IF(A235="","",IF(Q235="完了",0,IF(J235="","",MAX(0,TODAY()-J235))))</f>
        <v/>
      </c>
      <c r="T235" s="30" t="n"/>
      <c r="U235" s="30" t="n"/>
    </row>
    <row r="236">
      <c r="A236" s="30" t="n"/>
      <c r="B236" s="54">
        <f>IF(J236="","",YEAR(J236))</f>
        <v/>
      </c>
      <c r="C236" s="54">
        <f>IF(J236="","",MONTH(J236))</f>
        <v/>
      </c>
      <c r="D236" s="30" t="n"/>
      <c r="E236" s="30" t="n"/>
      <c r="F236" s="30" t="n"/>
      <c r="G236" s="30" t="n"/>
      <c r="H236" s="30" t="n"/>
      <c r="I236" s="30" t="n"/>
      <c r="J236" s="87" t="n"/>
      <c r="K236" s="30" t="n"/>
      <c r="L236" s="30" t="n"/>
      <c r="M236" s="30" t="n"/>
      <c r="N236" s="54">
        <f>IF(A236="","",IF(OR(L236="高",L236="緊急",M236="はい",I236="高リスク作業",I236="故障緊急対応",I236="停止大修理"),"はい","いいえ"))</f>
        <v/>
      </c>
      <c r="O236" s="30" t="n"/>
      <c r="P236" s="30" t="n"/>
      <c r="Q236" s="30" t="n"/>
      <c r="R236" s="87" t="n"/>
      <c r="S236" s="88">
        <f>IF(A236="","",IF(Q236="完了",0,IF(J236="","",MAX(0,TODAY()-J236))))</f>
        <v/>
      </c>
      <c r="T236" s="30" t="n"/>
      <c r="U236" s="30" t="n"/>
    </row>
    <row r="237">
      <c r="A237" s="30" t="n"/>
      <c r="B237" s="54">
        <f>IF(J237="","",YEAR(J237))</f>
        <v/>
      </c>
      <c r="C237" s="54">
        <f>IF(J237="","",MONTH(J237))</f>
        <v/>
      </c>
      <c r="D237" s="30" t="n"/>
      <c r="E237" s="30" t="n"/>
      <c r="F237" s="30" t="n"/>
      <c r="G237" s="30" t="n"/>
      <c r="H237" s="30" t="n"/>
      <c r="I237" s="30" t="n"/>
      <c r="J237" s="87" t="n"/>
      <c r="K237" s="30" t="n"/>
      <c r="L237" s="30" t="n"/>
      <c r="M237" s="30" t="n"/>
      <c r="N237" s="54">
        <f>IF(A237="","",IF(OR(L237="高",L237="緊急",M237="はい",I237="高リスク作業",I237="故障緊急対応",I237="停止大修理"),"はい","いいえ"))</f>
        <v/>
      </c>
      <c r="O237" s="30" t="n"/>
      <c r="P237" s="30" t="n"/>
      <c r="Q237" s="30" t="n"/>
      <c r="R237" s="87" t="n"/>
      <c r="S237" s="88">
        <f>IF(A237="","",IF(Q237="完了",0,IF(J237="","",MAX(0,TODAY()-J237))))</f>
        <v/>
      </c>
      <c r="T237" s="30" t="n"/>
      <c r="U237" s="30" t="n"/>
    </row>
    <row r="238">
      <c r="A238" s="30" t="n"/>
      <c r="B238" s="54">
        <f>IF(J238="","",YEAR(J238))</f>
        <v/>
      </c>
      <c r="C238" s="54">
        <f>IF(J238="","",MONTH(J238))</f>
        <v/>
      </c>
      <c r="D238" s="30" t="n"/>
      <c r="E238" s="30" t="n"/>
      <c r="F238" s="30" t="n"/>
      <c r="G238" s="30" t="n"/>
      <c r="H238" s="30" t="n"/>
      <c r="I238" s="30" t="n"/>
      <c r="J238" s="87" t="n"/>
      <c r="K238" s="30" t="n"/>
      <c r="L238" s="30" t="n"/>
      <c r="M238" s="30" t="n"/>
      <c r="N238" s="54">
        <f>IF(A238="","",IF(OR(L238="高",L238="緊急",M238="はい",I238="高リスク作業",I238="故障緊急対応",I238="停止大修理"),"はい","いいえ"))</f>
        <v/>
      </c>
      <c r="O238" s="30" t="n"/>
      <c r="P238" s="30" t="n"/>
      <c r="Q238" s="30" t="n"/>
      <c r="R238" s="87" t="n"/>
      <c r="S238" s="88">
        <f>IF(A238="","",IF(Q238="完了",0,IF(J238="","",MAX(0,TODAY()-J238))))</f>
        <v/>
      </c>
      <c r="T238" s="30" t="n"/>
      <c r="U238" s="30" t="n"/>
    </row>
    <row r="239">
      <c r="A239" s="30" t="n"/>
      <c r="B239" s="54">
        <f>IF(J239="","",YEAR(J239))</f>
        <v/>
      </c>
      <c r="C239" s="54">
        <f>IF(J239="","",MONTH(J239))</f>
        <v/>
      </c>
      <c r="D239" s="30" t="n"/>
      <c r="E239" s="30" t="n"/>
      <c r="F239" s="30" t="n"/>
      <c r="G239" s="30" t="n"/>
      <c r="H239" s="30" t="n"/>
      <c r="I239" s="30" t="n"/>
      <c r="J239" s="87" t="n"/>
      <c r="K239" s="30" t="n"/>
      <c r="L239" s="30" t="n"/>
      <c r="M239" s="30" t="n"/>
      <c r="N239" s="54">
        <f>IF(A239="","",IF(OR(L239="高",L239="緊急",M239="はい",I239="高リスク作業",I239="故障緊急対応",I239="停止大修理"),"はい","いいえ"))</f>
        <v/>
      </c>
      <c r="O239" s="30" t="n"/>
      <c r="P239" s="30" t="n"/>
      <c r="Q239" s="30" t="n"/>
      <c r="R239" s="87" t="n"/>
      <c r="S239" s="88">
        <f>IF(A239="","",IF(Q239="完了",0,IF(J239="","",MAX(0,TODAY()-J239))))</f>
        <v/>
      </c>
      <c r="T239" s="30" t="n"/>
      <c r="U239" s="30" t="n"/>
    </row>
    <row r="240">
      <c r="A240" s="30" t="n"/>
      <c r="B240" s="54">
        <f>IF(J240="","",YEAR(J240))</f>
        <v/>
      </c>
      <c r="C240" s="54">
        <f>IF(J240="","",MONTH(J240))</f>
        <v/>
      </c>
      <c r="D240" s="30" t="n"/>
      <c r="E240" s="30" t="n"/>
      <c r="F240" s="30" t="n"/>
      <c r="G240" s="30" t="n"/>
      <c r="H240" s="30" t="n"/>
      <c r="I240" s="30" t="n"/>
      <c r="J240" s="87" t="n"/>
      <c r="K240" s="30" t="n"/>
      <c r="L240" s="30" t="n"/>
      <c r="M240" s="30" t="n"/>
      <c r="N240" s="54">
        <f>IF(A240="","",IF(OR(L240="高",L240="緊急",M240="はい",I240="高リスク作業",I240="故障緊急対応",I240="停止大修理"),"はい","いいえ"))</f>
        <v/>
      </c>
      <c r="O240" s="30" t="n"/>
      <c r="P240" s="30" t="n"/>
      <c r="Q240" s="30" t="n"/>
      <c r="R240" s="87" t="n"/>
      <c r="S240" s="88">
        <f>IF(A240="","",IF(Q240="完了",0,IF(J240="","",MAX(0,TODAY()-J240))))</f>
        <v/>
      </c>
      <c r="T240" s="30" t="n"/>
      <c r="U240" s="30" t="n"/>
    </row>
    <row r="241">
      <c r="A241" s="30" t="n"/>
      <c r="B241" s="54">
        <f>IF(J241="","",YEAR(J241))</f>
        <v/>
      </c>
      <c r="C241" s="54">
        <f>IF(J241="","",MONTH(J241))</f>
        <v/>
      </c>
      <c r="D241" s="30" t="n"/>
      <c r="E241" s="30" t="n"/>
      <c r="F241" s="30" t="n"/>
      <c r="G241" s="30" t="n"/>
      <c r="H241" s="30" t="n"/>
      <c r="I241" s="30" t="n"/>
      <c r="J241" s="87" t="n"/>
      <c r="K241" s="30" t="n"/>
      <c r="L241" s="30" t="n"/>
      <c r="M241" s="30" t="n"/>
      <c r="N241" s="54">
        <f>IF(A241="","",IF(OR(L241="高",L241="緊急",M241="はい",I241="高リスク作業",I241="故障緊急対応",I241="停止大修理"),"はい","いいえ"))</f>
        <v/>
      </c>
      <c r="O241" s="30" t="n"/>
      <c r="P241" s="30" t="n"/>
      <c r="Q241" s="30" t="n"/>
      <c r="R241" s="87" t="n"/>
      <c r="S241" s="88">
        <f>IF(A241="","",IF(Q241="完了",0,IF(J241="","",MAX(0,TODAY()-J241))))</f>
        <v/>
      </c>
      <c r="T241" s="30" t="n"/>
      <c r="U241" s="30" t="n"/>
    </row>
    <row r="242">
      <c r="A242" s="30" t="n"/>
      <c r="B242" s="54">
        <f>IF(J242="","",YEAR(J242))</f>
        <v/>
      </c>
      <c r="C242" s="54">
        <f>IF(J242="","",MONTH(J242))</f>
        <v/>
      </c>
      <c r="D242" s="30" t="n"/>
      <c r="E242" s="30" t="n"/>
      <c r="F242" s="30" t="n"/>
      <c r="G242" s="30" t="n"/>
      <c r="H242" s="30" t="n"/>
      <c r="I242" s="30" t="n"/>
      <c r="J242" s="87" t="n"/>
      <c r="K242" s="30" t="n"/>
      <c r="L242" s="30" t="n"/>
      <c r="M242" s="30" t="n"/>
      <c r="N242" s="54">
        <f>IF(A242="","",IF(OR(L242="高",L242="緊急",M242="はい",I242="高リスク作業",I242="故障緊急対応",I242="停止大修理"),"はい","いいえ"))</f>
        <v/>
      </c>
      <c r="O242" s="30" t="n"/>
      <c r="P242" s="30" t="n"/>
      <c r="Q242" s="30" t="n"/>
      <c r="R242" s="87" t="n"/>
      <c r="S242" s="88">
        <f>IF(A242="","",IF(Q242="完了",0,IF(J242="","",MAX(0,TODAY()-J242))))</f>
        <v/>
      </c>
      <c r="T242" s="30" t="n"/>
      <c r="U242" s="30" t="n"/>
    </row>
    <row r="243">
      <c r="A243" s="30" t="n"/>
      <c r="B243" s="54">
        <f>IF(J243="","",YEAR(J243))</f>
        <v/>
      </c>
      <c r="C243" s="54">
        <f>IF(J243="","",MONTH(J243))</f>
        <v/>
      </c>
      <c r="D243" s="30" t="n"/>
      <c r="E243" s="30" t="n"/>
      <c r="F243" s="30" t="n"/>
      <c r="G243" s="30" t="n"/>
      <c r="H243" s="30" t="n"/>
      <c r="I243" s="30" t="n"/>
      <c r="J243" s="87" t="n"/>
      <c r="K243" s="30" t="n"/>
      <c r="L243" s="30" t="n"/>
      <c r="M243" s="30" t="n"/>
      <c r="N243" s="54">
        <f>IF(A243="","",IF(OR(L243="高",L243="緊急",M243="はい",I243="高リスク作業",I243="故障緊急対応",I243="停止大修理"),"はい","いいえ"))</f>
        <v/>
      </c>
      <c r="O243" s="30" t="n"/>
      <c r="P243" s="30" t="n"/>
      <c r="Q243" s="30" t="n"/>
      <c r="R243" s="87" t="n"/>
      <c r="S243" s="88">
        <f>IF(A243="","",IF(Q243="完了",0,IF(J243="","",MAX(0,TODAY()-J243))))</f>
        <v/>
      </c>
      <c r="T243" s="30" t="n"/>
      <c r="U243" s="30" t="n"/>
    </row>
    <row r="244">
      <c r="A244" s="30" t="n"/>
      <c r="B244" s="54">
        <f>IF(J244="","",YEAR(J244))</f>
        <v/>
      </c>
      <c r="C244" s="54">
        <f>IF(J244="","",MONTH(J244))</f>
        <v/>
      </c>
      <c r="D244" s="30" t="n"/>
      <c r="E244" s="30" t="n"/>
      <c r="F244" s="30" t="n"/>
      <c r="G244" s="30" t="n"/>
      <c r="H244" s="30" t="n"/>
      <c r="I244" s="30" t="n"/>
      <c r="J244" s="87" t="n"/>
      <c r="K244" s="30" t="n"/>
      <c r="L244" s="30" t="n"/>
      <c r="M244" s="30" t="n"/>
      <c r="N244" s="54">
        <f>IF(A244="","",IF(OR(L244="高",L244="緊急",M244="はい",I244="高リスク作業",I244="故障緊急対応",I244="停止大修理"),"はい","いいえ"))</f>
        <v/>
      </c>
      <c r="O244" s="30" t="n"/>
      <c r="P244" s="30" t="n"/>
      <c r="Q244" s="30" t="n"/>
      <c r="R244" s="87" t="n"/>
      <c r="S244" s="88">
        <f>IF(A244="","",IF(Q244="完了",0,IF(J244="","",MAX(0,TODAY()-J244))))</f>
        <v/>
      </c>
      <c r="T244" s="30" t="n"/>
      <c r="U244" s="30" t="n"/>
    </row>
    <row r="245">
      <c r="A245" s="30" t="n"/>
      <c r="B245" s="54">
        <f>IF(J245="","",YEAR(J245))</f>
        <v/>
      </c>
      <c r="C245" s="54">
        <f>IF(J245="","",MONTH(J245))</f>
        <v/>
      </c>
      <c r="D245" s="30" t="n"/>
      <c r="E245" s="30" t="n"/>
      <c r="F245" s="30" t="n"/>
      <c r="G245" s="30" t="n"/>
      <c r="H245" s="30" t="n"/>
      <c r="I245" s="30" t="n"/>
      <c r="J245" s="87" t="n"/>
      <c r="K245" s="30" t="n"/>
      <c r="L245" s="30" t="n"/>
      <c r="M245" s="30" t="n"/>
      <c r="N245" s="54">
        <f>IF(A245="","",IF(OR(L245="高",L245="緊急",M245="はい",I245="高リスク作業",I245="故障緊急対応",I245="停止大修理"),"はい","いいえ"))</f>
        <v/>
      </c>
      <c r="O245" s="30" t="n"/>
      <c r="P245" s="30" t="n"/>
      <c r="Q245" s="30" t="n"/>
      <c r="R245" s="87" t="n"/>
      <c r="S245" s="88">
        <f>IF(A245="","",IF(Q245="完了",0,IF(J245="","",MAX(0,TODAY()-J245))))</f>
        <v/>
      </c>
      <c r="T245" s="30" t="n"/>
      <c r="U245" s="30" t="n"/>
    </row>
    <row r="246">
      <c r="A246" s="30" t="n"/>
      <c r="B246" s="54">
        <f>IF(J246="","",YEAR(J246))</f>
        <v/>
      </c>
      <c r="C246" s="54">
        <f>IF(J246="","",MONTH(J246))</f>
        <v/>
      </c>
      <c r="D246" s="30" t="n"/>
      <c r="E246" s="30" t="n"/>
      <c r="F246" s="30" t="n"/>
      <c r="G246" s="30" t="n"/>
      <c r="H246" s="30" t="n"/>
      <c r="I246" s="30" t="n"/>
      <c r="J246" s="87" t="n"/>
      <c r="K246" s="30" t="n"/>
      <c r="L246" s="30" t="n"/>
      <c r="M246" s="30" t="n"/>
      <c r="N246" s="54">
        <f>IF(A246="","",IF(OR(L246="高",L246="緊急",M246="はい",I246="高リスク作業",I246="故障緊急対応",I246="停止大修理"),"はい","いいえ"))</f>
        <v/>
      </c>
      <c r="O246" s="30" t="n"/>
      <c r="P246" s="30" t="n"/>
      <c r="Q246" s="30" t="n"/>
      <c r="R246" s="87" t="n"/>
      <c r="S246" s="88">
        <f>IF(A246="","",IF(Q246="完了",0,IF(J246="","",MAX(0,TODAY()-J246))))</f>
        <v/>
      </c>
      <c r="T246" s="30" t="n"/>
      <c r="U246" s="30" t="n"/>
    </row>
    <row r="247">
      <c r="A247" s="30" t="n"/>
      <c r="B247" s="54">
        <f>IF(J247="","",YEAR(J247))</f>
        <v/>
      </c>
      <c r="C247" s="54">
        <f>IF(J247="","",MONTH(J247))</f>
        <v/>
      </c>
      <c r="D247" s="30" t="n"/>
      <c r="E247" s="30" t="n"/>
      <c r="F247" s="30" t="n"/>
      <c r="G247" s="30" t="n"/>
      <c r="H247" s="30" t="n"/>
      <c r="I247" s="30" t="n"/>
      <c r="J247" s="87" t="n"/>
      <c r="K247" s="30" t="n"/>
      <c r="L247" s="30" t="n"/>
      <c r="M247" s="30" t="n"/>
      <c r="N247" s="54">
        <f>IF(A247="","",IF(OR(L247="高",L247="緊急",M247="はい",I247="高リスク作業",I247="故障緊急対応",I247="停止大修理"),"はい","いいえ"))</f>
        <v/>
      </c>
      <c r="O247" s="30" t="n"/>
      <c r="P247" s="30" t="n"/>
      <c r="Q247" s="30" t="n"/>
      <c r="R247" s="87" t="n"/>
      <c r="S247" s="88">
        <f>IF(A247="","",IF(Q247="完了",0,IF(J247="","",MAX(0,TODAY()-J247))))</f>
        <v/>
      </c>
      <c r="T247" s="30" t="n"/>
      <c r="U247" s="30" t="n"/>
    </row>
    <row r="248">
      <c r="A248" s="30" t="n"/>
      <c r="B248" s="54">
        <f>IF(J248="","",YEAR(J248))</f>
        <v/>
      </c>
      <c r="C248" s="54">
        <f>IF(J248="","",MONTH(J248))</f>
        <v/>
      </c>
      <c r="D248" s="30" t="n"/>
      <c r="E248" s="30" t="n"/>
      <c r="F248" s="30" t="n"/>
      <c r="G248" s="30" t="n"/>
      <c r="H248" s="30" t="n"/>
      <c r="I248" s="30" t="n"/>
      <c r="J248" s="87" t="n"/>
      <c r="K248" s="30" t="n"/>
      <c r="L248" s="30" t="n"/>
      <c r="M248" s="30" t="n"/>
      <c r="N248" s="54">
        <f>IF(A248="","",IF(OR(L248="高",L248="緊急",M248="はい",I248="高リスク作業",I248="故障緊急対応",I248="停止大修理"),"はい","いいえ"))</f>
        <v/>
      </c>
      <c r="O248" s="30" t="n"/>
      <c r="P248" s="30" t="n"/>
      <c r="Q248" s="30" t="n"/>
      <c r="R248" s="87" t="n"/>
      <c r="S248" s="88">
        <f>IF(A248="","",IF(Q248="完了",0,IF(J248="","",MAX(0,TODAY()-J248))))</f>
        <v/>
      </c>
      <c r="T248" s="30" t="n"/>
      <c r="U248" s="30" t="n"/>
    </row>
    <row r="249">
      <c r="A249" s="30" t="n"/>
      <c r="B249" s="54">
        <f>IF(J249="","",YEAR(J249))</f>
        <v/>
      </c>
      <c r="C249" s="54">
        <f>IF(J249="","",MONTH(J249))</f>
        <v/>
      </c>
      <c r="D249" s="30" t="n"/>
      <c r="E249" s="30" t="n"/>
      <c r="F249" s="30" t="n"/>
      <c r="G249" s="30" t="n"/>
      <c r="H249" s="30" t="n"/>
      <c r="I249" s="30" t="n"/>
      <c r="J249" s="87" t="n"/>
      <c r="K249" s="30" t="n"/>
      <c r="L249" s="30" t="n"/>
      <c r="M249" s="30" t="n"/>
      <c r="N249" s="54">
        <f>IF(A249="","",IF(OR(L249="高",L249="緊急",M249="はい",I249="高リスク作業",I249="故障緊急対応",I249="停止大修理"),"はい","いいえ"))</f>
        <v/>
      </c>
      <c r="O249" s="30" t="n"/>
      <c r="P249" s="30" t="n"/>
      <c r="Q249" s="30" t="n"/>
      <c r="R249" s="87" t="n"/>
      <c r="S249" s="88">
        <f>IF(A249="","",IF(Q249="完了",0,IF(J249="","",MAX(0,TODAY()-J249))))</f>
        <v/>
      </c>
      <c r="T249" s="30" t="n"/>
      <c r="U249" s="30" t="n"/>
    </row>
    <row r="250">
      <c r="A250" s="30" t="n"/>
      <c r="B250" s="54">
        <f>IF(J250="","",YEAR(J250))</f>
        <v/>
      </c>
      <c r="C250" s="54">
        <f>IF(J250="","",MONTH(J250))</f>
        <v/>
      </c>
      <c r="D250" s="30" t="n"/>
      <c r="E250" s="30" t="n"/>
      <c r="F250" s="30" t="n"/>
      <c r="G250" s="30" t="n"/>
      <c r="H250" s="30" t="n"/>
      <c r="I250" s="30" t="n"/>
      <c r="J250" s="87" t="n"/>
      <c r="K250" s="30" t="n"/>
      <c r="L250" s="30" t="n"/>
      <c r="M250" s="30" t="n"/>
      <c r="N250" s="54">
        <f>IF(A250="","",IF(OR(L250="高",L250="緊急",M250="はい",I250="高リスク作業",I250="故障緊急対応",I250="停止大修理"),"はい","いいえ"))</f>
        <v/>
      </c>
      <c r="O250" s="30" t="n"/>
      <c r="P250" s="30" t="n"/>
      <c r="Q250" s="30" t="n"/>
      <c r="R250" s="87" t="n"/>
      <c r="S250" s="88">
        <f>IF(A250="","",IF(Q250="完了",0,IF(J250="","",MAX(0,TODAY()-J250))))</f>
        <v/>
      </c>
      <c r="T250" s="30" t="n"/>
      <c r="U250" s="30" t="n"/>
    </row>
    <row r="251">
      <c r="A251" s="30" t="n"/>
      <c r="B251" s="54">
        <f>IF(J251="","",YEAR(J251))</f>
        <v/>
      </c>
      <c r="C251" s="54">
        <f>IF(J251="","",MONTH(J251))</f>
        <v/>
      </c>
      <c r="D251" s="30" t="n"/>
      <c r="E251" s="30" t="n"/>
      <c r="F251" s="30" t="n"/>
      <c r="G251" s="30" t="n"/>
      <c r="H251" s="30" t="n"/>
      <c r="I251" s="30" t="n"/>
      <c r="J251" s="87" t="n"/>
      <c r="K251" s="30" t="n"/>
      <c r="L251" s="30" t="n"/>
      <c r="M251" s="30" t="n"/>
      <c r="N251" s="54">
        <f>IF(A251="","",IF(OR(L251="高",L251="緊急",M251="はい",I251="高リスク作業",I251="故障緊急対応",I251="停止大修理"),"はい","いいえ"))</f>
        <v/>
      </c>
      <c r="O251" s="30" t="n"/>
      <c r="P251" s="30" t="n"/>
      <c r="Q251" s="30" t="n"/>
      <c r="R251" s="87" t="n"/>
      <c r="S251" s="88">
        <f>IF(A251="","",IF(Q251="完了",0,IF(J251="","",MAX(0,TODAY()-J251))))</f>
        <v/>
      </c>
      <c r="T251" s="30" t="n"/>
      <c r="U251" s="30" t="n"/>
    </row>
    <row r="252">
      <c r="A252" s="30" t="n"/>
      <c r="B252" s="54">
        <f>IF(J252="","",YEAR(J252))</f>
        <v/>
      </c>
      <c r="C252" s="54">
        <f>IF(J252="","",MONTH(J252))</f>
        <v/>
      </c>
      <c r="D252" s="30" t="n"/>
      <c r="E252" s="30" t="n"/>
      <c r="F252" s="30" t="n"/>
      <c r="G252" s="30" t="n"/>
      <c r="H252" s="30" t="n"/>
      <c r="I252" s="30" t="n"/>
      <c r="J252" s="87" t="n"/>
      <c r="K252" s="30" t="n"/>
      <c r="L252" s="30" t="n"/>
      <c r="M252" s="30" t="n"/>
      <c r="N252" s="54">
        <f>IF(A252="","",IF(OR(L252="高",L252="緊急",M252="はい",I252="高リスク作業",I252="故障緊急対応",I252="停止大修理"),"はい","いいえ"))</f>
        <v/>
      </c>
      <c r="O252" s="30" t="n"/>
      <c r="P252" s="30" t="n"/>
      <c r="Q252" s="30" t="n"/>
      <c r="R252" s="87" t="n"/>
      <c r="S252" s="88">
        <f>IF(A252="","",IF(Q252="完了",0,IF(J252="","",MAX(0,TODAY()-J252))))</f>
        <v/>
      </c>
      <c r="T252" s="30" t="n"/>
      <c r="U252" s="30" t="n"/>
    </row>
    <row r="253">
      <c r="A253" s="30" t="n"/>
      <c r="B253" s="54">
        <f>IF(J253="","",YEAR(J253))</f>
        <v/>
      </c>
      <c r="C253" s="54">
        <f>IF(J253="","",MONTH(J253))</f>
        <v/>
      </c>
      <c r="D253" s="30" t="n"/>
      <c r="E253" s="30" t="n"/>
      <c r="F253" s="30" t="n"/>
      <c r="G253" s="30" t="n"/>
      <c r="H253" s="30" t="n"/>
      <c r="I253" s="30" t="n"/>
      <c r="J253" s="87" t="n"/>
      <c r="K253" s="30" t="n"/>
      <c r="L253" s="30" t="n"/>
      <c r="M253" s="30" t="n"/>
      <c r="N253" s="54">
        <f>IF(A253="","",IF(OR(L253="高",L253="緊急",M253="はい",I253="高リスク作業",I253="故障緊急対応",I253="停止大修理"),"はい","いいえ"))</f>
        <v/>
      </c>
      <c r="O253" s="30" t="n"/>
      <c r="P253" s="30" t="n"/>
      <c r="Q253" s="30" t="n"/>
      <c r="R253" s="87" t="n"/>
      <c r="S253" s="88">
        <f>IF(A253="","",IF(Q253="完了",0,IF(J253="","",MAX(0,TODAY()-J253))))</f>
        <v/>
      </c>
      <c r="T253" s="30" t="n"/>
      <c r="U253" s="30" t="n"/>
    </row>
    <row r="254">
      <c r="A254" s="30" t="n"/>
      <c r="B254" s="54">
        <f>IF(J254="","",YEAR(J254))</f>
        <v/>
      </c>
      <c r="C254" s="54">
        <f>IF(J254="","",MONTH(J254))</f>
        <v/>
      </c>
      <c r="D254" s="30" t="n"/>
      <c r="E254" s="30" t="n"/>
      <c r="F254" s="30" t="n"/>
      <c r="G254" s="30" t="n"/>
      <c r="H254" s="30" t="n"/>
      <c r="I254" s="30" t="n"/>
      <c r="J254" s="87" t="n"/>
      <c r="K254" s="30" t="n"/>
      <c r="L254" s="30" t="n"/>
      <c r="M254" s="30" t="n"/>
      <c r="N254" s="54">
        <f>IF(A254="","",IF(OR(L254="高",L254="緊急",M254="はい",I254="高リスク作業",I254="故障緊急対応",I254="停止大修理"),"はい","いいえ"))</f>
        <v/>
      </c>
      <c r="O254" s="30" t="n"/>
      <c r="P254" s="30" t="n"/>
      <c r="Q254" s="30" t="n"/>
      <c r="R254" s="87" t="n"/>
      <c r="S254" s="88">
        <f>IF(A254="","",IF(Q254="完了",0,IF(J254="","",MAX(0,TODAY()-J254))))</f>
        <v/>
      </c>
      <c r="T254" s="30" t="n"/>
      <c r="U254" s="30" t="n"/>
    </row>
    <row r="255">
      <c r="A255" s="30" t="n"/>
      <c r="B255" s="54">
        <f>IF(J255="","",YEAR(J255))</f>
        <v/>
      </c>
      <c r="C255" s="54">
        <f>IF(J255="","",MONTH(J255))</f>
        <v/>
      </c>
      <c r="D255" s="30" t="n"/>
      <c r="E255" s="30" t="n"/>
      <c r="F255" s="30" t="n"/>
      <c r="G255" s="30" t="n"/>
      <c r="H255" s="30" t="n"/>
      <c r="I255" s="30" t="n"/>
      <c r="J255" s="87" t="n"/>
      <c r="K255" s="30" t="n"/>
      <c r="L255" s="30" t="n"/>
      <c r="M255" s="30" t="n"/>
      <c r="N255" s="54">
        <f>IF(A255="","",IF(OR(L255="高",L255="緊急",M255="はい",I255="高リスク作業",I255="故障緊急対応",I255="停止大修理"),"はい","いいえ"))</f>
        <v/>
      </c>
      <c r="O255" s="30" t="n"/>
      <c r="P255" s="30" t="n"/>
      <c r="Q255" s="30" t="n"/>
      <c r="R255" s="87" t="n"/>
      <c r="S255" s="88">
        <f>IF(A255="","",IF(Q255="完了",0,IF(J255="","",MAX(0,TODAY()-J255))))</f>
        <v/>
      </c>
      <c r="T255" s="30" t="n"/>
      <c r="U255" s="30" t="n"/>
    </row>
    <row r="256">
      <c r="A256" s="30" t="n"/>
      <c r="B256" s="54">
        <f>IF(J256="","",YEAR(J256))</f>
        <v/>
      </c>
      <c r="C256" s="54">
        <f>IF(J256="","",MONTH(J256))</f>
        <v/>
      </c>
      <c r="D256" s="30" t="n"/>
      <c r="E256" s="30" t="n"/>
      <c r="F256" s="30" t="n"/>
      <c r="G256" s="30" t="n"/>
      <c r="H256" s="30" t="n"/>
      <c r="I256" s="30" t="n"/>
      <c r="J256" s="87" t="n"/>
      <c r="K256" s="30" t="n"/>
      <c r="L256" s="30" t="n"/>
      <c r="M256" s="30" t="n"/>
      <c r="N256" s="54">
        <f>IF(A256="","",IF(OR(L256="高",L256="緊急",M256="はい",I256="高リスク作業",I256="故障緊急対応",I256="停止大修理"),"はい","いいえ"))</f>
        <v/>
      </c>
      <c r="O256" s="30" t="n"/>
      <c r="P256" s="30" t="n"/>
      <c r="Q256" s="30" t="n"/>
      <c r="R256" s="87" t="n"/>
      <c r="S256" s="88">
        <f>IF(A256="","",IF(Q256="完了",0,IF(J256="","",MAX(0,TODAY()-J256))))</f>
        <v/>
      </c>
      <c r="T256" s="30" t="n"/>
      <c r="U256" s="30" t="n"/>
    </row>
    <row r="257">
      <c r="A257" s="30" t="n"/>
      <c r="B257" s="54">
        <f>IF(J257="","",YEAR(J257))</f>
        <v/>
      </c>
      <c r="C257" s="54">
        <f>IF(J257="","",MONTH(J257))</f>
        <v/>
      </c>
      <c r="D257" s="30" t="n"/>
      <c r="E257" s="30" t="n"/>
      <c r="F257" s="30" t="n"/>
      <c r="G257" s="30" t="n"/>
      <c r="H257" s="30" t="n"/>
      <c r="I257" s="30" t="n"/>
      <c r="J257" s="87" t="n"/>
      <c r="K257" s="30" t="n"/>
      <c r="L257" s="30" t="n"/>
      <c r="M257" s="30" t="n"/>
      <c r="N257" s="54">
        <f>IF(A257="","",IF(OR(L257="高",L257="緊急",M257="はい",I257="高リスク作業",I257="故障緊急対応",I257="停止大修理"),"はい","いいえ"))</f>
        <v/>
      </c>
      <c r="O257" s="30" t="n"/>
      <c r="P257" s="30" t="n"/>
      <c r="Q257" s="30" t="n"/>
      <c r="R257" s="87" t="n"/>
      <c r="S257" s="88">
        <f>IF(A257="","",IF(Q257="完了",0,IF(J257="","",MAX(0,TODAY()-J257))))</f>
        <v/>
      </c>
      <c r="T257" s="30" t="n"/>
      <c r="U257" s="30" t="n"/>
    </row>
    <row r="258">
      <c r="A258" s="30" t="n"/>
      <c r="B258" s="54">
        <f>IF(J258="","",YEAR(J258))</f>
        <v/>
      </c>
      <c r="C258" s="54">
        <f>IF(J258="","",MONTH(J258))</f>
        <v/>
      </c>
      <c r="D258" s="30" t="n"/>
      <c r="E258" s="30" t="n"/>
      <c r="F258" s="30" t="n"/>
      <c r="G258" s="30" t="n"/>
      <c r="H258" s="30" t="n"/>
      <c r="I258" s="30" t="n"/>
      <c r="J258" s="87" t="n"/>
      <c r="K258" s="30" t="n"/>
      <c r="L258" s="30" t="n"/>
      <c r="M258" s="30" t="n"/>
      <c r="N258" s="54">
        <f>IF(A258="","",IF(OR(L258="高",L258="緊急",M258="はい",I258="高リスク作業",I258="故障緊急対応",I258="停止大修理"),"はい","いいえ"))</f>
        <v/>
      </c>
      <c r="O258" s="30" t="n"/>
      <c r="P258" s="30" t="n"/>
      <c r="Q258" s="30" t="n"/>
      <c r="R258" s="87" t="n"/>
      <c r="S258" s="88">
        <f>IF(A258="","",IF(Q258="完了",0,IF(J258="","",MAX(0,TODAY()-J258))))</f>
        <v/>
      </c>
      <c r="T258" s="30" t="n"/>
      <c r="U258" s="30" t="n"/>
    </row>
    <row r="259">
      <c r="A259" s="30" t="n"/>
      <c r="B259" s="54">
        <f>IF(J259="","",YEAR(J259))</f>
        <v/>
      </c>
      <c r="C259" s="54">
        <f>IF(J259="","",MONTH(J259))</f>
        <v/>
      </c>
      <c r="D259" s="30" t="n"/>
      <c r="E259" s="30" t="n"/>
      <c r="F259" s="30" t="n"/>
      <c r="G259" s="30" t="n"/>
      <c r="H259" s="30" t="n"/>
      <c r="I259" s="30" t="n"/>
      <c r="J259" s="87" t="n"/>
      <c r="K259" s="30" t="n"/>
      <c r="L259" s="30" t="n"/>
      <c r="M259" s="30" t="n"/>
      <c r="N259" s="54">
        <f>IF(A259="","",IF(OR(L259="高",L259="緊急",M259="はい",I259="高リスク作業",I259="故障緊急対応",I259="停止大修理"),"はい","いいえ"))</f>
        <v/>
      </c>
      <c r="O259" s="30" t="n"/>
      <c r="P259" s="30" t="n"/>
      <c r="Q259" s="30" t="n"/>
      <c r="R259" s="87" t="n"/>
      <c r="S259" s="88">
        <f>IF(A259="","",IF(Q259="完了",0,IF(J259="","",MAX(0,TODAY()-J259))))</f>
        <v/>
      </c>
      <c r="T259" s="30" t="n"/>
      <c r="U259" s="30" t="n"/>
    </row>
    <row r="260">
      <c r="A260" s="30" t="n"/>
      <c r="B260" s="54">
        <f>IF(J260="","",YEAR(J260))</f>
        <v/>
      </c>
      <c r="C260" s="54">
        <f>IF(J260="","",MONTH(J260))</f>
        <v/>
      </c>
      <c r="D260" s="30" t="n"/>
      <c r="E260" s="30" t="n"/>
      <c r="F260" s="30" t="n"/>
      <c r="G260" s="30" t="n"/>
      <c r="H260" s="30" t="n"/>
      <c r="I260" s="30" t="n"/>
      <c r="J260" s="87" t="n"/>
      <c r="K260" s="30" t="n"/>
      <c r="L260" s="30" t="n"/>
      <c r="M260" s="30" t="n"/>
      <c r="N260" s="54">
        <f>IF(A260="","",IF(OR(L260="高",L260="緊急",M260="はい",I260="高リスク作業",I260="故障緊急対応",I260="停止大修理"),"はい","いいえ"))</f>
        <v/>
      </c>
      <c r="O260" s="30" t="n"/>
      <c r="P260" s="30" t="n"/>
      <c r="Q260" s="30" t="n"/>
      <c r="R260" s="87" t="n"/>
      <c r="S260" s="88">
        <f>IF(A260="","",IF(Q260="完了",0,IF(J260="","",MAX(0,TODAY()-J260))))</f>
        <v/>
      </c>
      <c r="T260" s="30" t="n"/>
      <c r="U260" s="30" t="n"/>
    </row>
    <row r="261">
      <c r="A261" s="30" t="n"/>
      <c r="B261" s="54">
        <f>IF(J261="","",YEAR(J261))</f>
        <v/>
      </c>
      <c r="C261" s="54">
        <f>IF(J261="","",MONTH(J261))</f>
        <v/>
      </c>
      <c r="D261" s="30" t="n"/>
      <c r="E261" s="30" t="n"/>
      <c r="F261" s="30" t="n"/>
      <c r="G261" s="30" t="n"/>
      <c r="H261" s="30" t="n"/>
      <c r="I261" s="30" t="n"/>
      <c r="J261" s="87" t="n"/>
      <c r="K261" s="30" t="n"/>
      <c r="L261" s="30" t="n"/>
      <c r="M261" s="30" t="n"/>
      <c r="N261" s="54">
        <f>IF(A261="","",IF(OR(L261="高",L261="緊急",M261="はい",I261="高リスク作業",I261="故障緊急対応",I261="停止大修理"),"はい","いいえ"))</f>
        <v/>
      </c>
      <c r="O261" s="30" t="n"/>
      <c r="P261" s="30" t="n"/>
      <c r="Q261" s="30" t="n"/>
      <c r="R261" s="87" t="n"/>
      <c r="S261" s="88">
        <f>IF(A261="","",IF(Q261="完了",0,IF(J261="","",MAX(0,TODAY()-J261))))</f>
        <v/>
      </c>
      <c r="T261" s="30" t="n"/>
      <c r="U261" s="30" t="n"/>
    </row>
    <row r="262">
      <c r="A262" s="30" t="n"/>
      <c r="B262" s="54">
        <f>IF(J262="","",YEAR(J262))</f>
        <v/>
      </c>
      <c r="C262" s="54">
        <f>IF(J262="","",MONTH(J262))</f>
        <v/>
      </c>
      <c r="D262" s="30" t="n"/>
      <c r="E262" s="30" t="n"/>
      <c r="F262" s="30" t="n"/>
      <c r="G262" s="30" t="n"/>
      <c r="H262" s="30" t="n"/>
      <c r="I262" s="30" t="n"/>
      <c r="J262" s="87" t="n"/>
      <c r="K262" s="30" t="n"/>
      <c r="L262" s="30" t="n"/>
      <c r="M262" s="30" t="n"/>
      <c r="N262" s="54">
        <f>IF(A262="","",IF(OR(L262="高",L262="緊急",M262="はい",I262="高リスク作業",I262="故障緊急対応",I262="停止大修理"),"はい","いいえ"))</f>
        <v/>
      </c>
      <c r="O262" s="30" t="n"/>
      <c r="P262" s="30" t="n"/>
      <c r="Q262" s="30" t="n"/>
      <c r="R262" s="87" t="n"/>
      <c r="S262" s="88">
        <f>IF(A262="","",IF(Q262="完了",0,IF(J262="","",MAX(0,TODAY()-J262))))</f>
        <v/>
      </c>
      <c r="T262" s="30" t="n"/>
      <c r="U262" s="30" t="n"/>
    </row>
    <row r="263">
      <c r="A263" s="30" t="n"/>
      <c r="B263" s="54">
        <f>IF(J263="","",YEAR(J263))</f>
        <v/>
      </c>
      <c r="C263" s="54">
        <f>IF(J263="","",MONTH(J263))</f>
        <v/>
      </c>
      <c r="D263" s="30" t="n"/>
      <c r="E263" s="30" t="n"/>
      <c r="F263" s="30" t="n"/>
      <c r="G263" s="30" t="n"/>
      <c r="H263" s="30" t="n"/>
      <c r="I263" s="30" t="n"/>
      <c r="J263" s="87" t="n"/>
      <c r="K263" s="30" t="n"/>
      <c r="L263" s="30" t="n"/>
      <c r="M263" s="30" t="n"/>
      <c r="N263" s="54">
        <f>IF(A263="","",IF(OR(L263="高",L263="緊急",M263="はい",I263="高リスク作業",I263="故障緊急対応",I263="停止大修理"),"はい","いいえ"))</f>
        <v/>
      </c>
      <c r="O263" s="30" t="n"/>
      <c r="P263" s="30" t="n"/>
      <c r="Q263" s="30" t="n"/>
      <c r="R263" s="87" t="n"/>
      <c r="S263" s="88">
        <f>IF(A263="","",IF(Q263="完了",0,IF(J263="","",MAX(0,TODAY()-J263))))</f>
        <v/>
      </c>
      <c r="T263" s="30" t="n"/>
      <c r="U263" s="30" t="n"/>
    </row>
    <row r="264">
      <c r="A264" s="30" t="n"/>
      <c r="B264" s="54">
        <f>IF(J264="","",YEAR(J264))</f>
        <v/>
      </c>
      <c r="C264" s="54">
        <f>IF(J264="","",MONTH(J264))</f>
        <v/>
      </c>
      <c r="D264" s="30" t="n"/>
      <c r="E264" s="30" t="n"/>
      <c r="F264" s="30" t="n"/>
      <c r="G264" s="30" t="n"/>
      <c r="H264" s="30" t="n"/>
      <c r="I264" s="30" t="n"/>
      <c r="J264" s="87" t="n"/>
      <c r="K264" s="30" t="n"/>
      <c r="L264" s="30" t="n"/>
      <c r="M264" s="30" t="n"/>
      <c r="N264" s="54">
        <f>IF(A264="","",IF(OR(L264="高",L264="緊急",M264="はい",I264="高リスク作業",I264="故障緊急対応",I264="停止大修理"),"はい","いいえ"))</f>
        <v/>
      </c>
      <c r="O264" s="30" t="n"/>
      <c r="P264" s="30" t="n"/>
      <c r="Q264" s="30" t="n"/>
      <c r="R264" s="87" t="n"/>
      <c r="S264" s="88">
        <f>IF(A264="","",IF(Q264="完了",0,IF(J264="","",MAX(0,TODAY()-J264))))</f>
        <v/>
      </c>
      <c r="T264" s="30" t="n"/>
      <c r="U264" s="30" t="n"/>
    </row>
    <row r="265">
      <c r="A265" s="30" t="n"/>
      <c r="B265" s="54">
        <f>IF(J265="","",YEAR(J265))</f>
        <v/>
      </c>
      <c r="C265" s="54">
        <f>IF(J265="","",MONTH(J265))</f>
        <v/>
      </c>
      <c r="D265" s="30" t="n"/>
      <c r="E265" s="30" t="n"/>
      <c r="F265" s="30" t="n"/>
      <c r="G265" s="30" t="n"/>
      <c r="H265" s="30" t="n"/>
      <c r="I265" s="30" t="n"/>
      <c r="J265" s="87" t="n"/>
      <c r="K265" s="30" t="n"/>
      <c r="L265" s="30" t="n"/>
      <c r="M265" s="30" t="n"/>
      <c r="N265" s="54">
        <f>IF(A265="","",IF(OR(L265="高",L265="緊急",M265="はい",I265="高リスク作業",I265="故障緊急対応",I265="停止大修理"),"はい","いいえ"))</f>
        <v/>
      </c>
      <c r="O265" s="30" t="n"/>
      <c r="P265" s="30" t="n"/>
      <c r="Q265" s="30" t="n"/>
      <c r="R265" s="87" t="n"/>
      <c r="S265" s="88">
        <f>IF(A265="","",IF(Q265="完了",0,IF(J265="","",MAX(0,TODAY()-J265))))</f>
        <v/>
      </c>
      <c r="T265" s="30" t="n"/>
      <c r="U265" s="30" t="n"/>
    </row>
    <row r="266">
      <c r="A266" s="30" t="n"/>
      <c r="B266" s="54">
        <f>IF(J266="","",YEAR(J266))</f>
        <v/>
      </c>
      <c r="C266" s="54">
        <f>IF(J266="","",MONTH(J266))</f>
        <v/>
      </c>
      <c r="D266" s="30" t="n"/>
      <c r="E266" s="30" t="n"/>
      <c r="F266" s="30" t="n"/>
      <c r="G266" s="30" t="n"/>
      <c r="H266" s="30" t="n"/>
      <c r="I266" s="30" t="n"/>
      <c r="J266" s="87" t="n"/>
      <c r="K266" s="30" t="n"/>
      <c r="L266" s="30" t="n"/>
      <c r="M266" s="30" t="n"/>
      <c r="N266" s="54">
        <f>IF(A266="","",IF(OR(L266="高",L266="緊急",M266="はい",I266="高リスク作業",I266="故障緊急対応",I266="停止大修理"),"はい","いいえ"))</f>
        <v/>
      </c>
      <c r="O266" s="30" t="n"/>
      <c r="P266" s="30" t="n"/>
      <c r="Q266" s="30" t="n"/>
      <c r="R266" s="87" t="n"/>
      <c r="S266" s="88">
        <f>IF(A266="","",IF(Q266="完了",0,IF(J266="","",MAX(0,TODAY()-J266))))</f>
        <v/>
      </c>
      <c r="T266" s="30" t="n"/>
      <c r="U266" s="30" t="n"/>
    </row>
    <row r="267">
      <c r="A267" s="30" t="n"/>
      <c r="B267" s="54">
        <f>IF(J267="","",YEAR(J267))</f>
        <v/>
      </c>
      <c r="C267" s="54">
        <f>IF(J267="","",MONTH(J267))</f>
        <v/>
      </c>
      <c r="D267" s="30" t="n"/>
      <c r="E267" s="30" t="n"/>
      <c r="F267" s="30" t="n"/>
      <c r="G267" s="30" t="n"/>
      <c r="H267" s="30" t="n"/>
      <c r="I267" s="30" t="n"/>
      <c r="J267" s="87" t="n"/>
      <c r="K267" s="30" t="n"/>
      <c r="L267" s="30" t="n"/>
      <c r="M267" s="30" t="n"/>
      <c r="N267" s="54">
        <f>IF(A267="","",IF(OR(L267="高",L267="緊急",M267="はい",I267="高リスク作業",I267="故障緊急対応",I267="停止大修理"),"はい","いいえ"))</f>
        <v/>
      </c>
      <c r="O267" s="30" t="n"/>
      <c r="P267" s="30" t="n"/>
      <c r="Q267" s="30" t="n"/>
      <c r="R267" s="87" t="n"/>
      <c r="S267" s="88">
        <f>IF(A267="","",IF(Q267="完了",0,IF(J267="","",MAX(0,TODAY()-J267))))</f>
        <v/>
      </c>
      <c r="T267" s="30" t="n"/>
      <c r="U267" s="30" t="n"/>
    </row>
    <row r="268">
      <c r="A268" s="30" t="n"/>
      <c r="B268" s="54">
        <f>IF(J268="","",YEAR(J268))</f>
        <v/>
      </c>
      <c r="C268" s="54">
        <f>IF(J268="","",MONTH(J268))</f>
        <v/>
      </c>
      <c r="D268" s="30" t="n"/>
      <c r="E268" s="30" t="n"/>
      <c r="F268" s="30" t="n"/>
      <c r="G268" s="30" t="n"/>
      <c r="H268" s="30" t="n"/>
      <c r="I268" s="30" t="n"/>
      <c r="J268" s="87" t="n"/>
      <c r="K268" s="30" t="n"/>
      <c r="L268" s="30" t="n"/>
      <c r="M268" s="30" t="n"/>
      <c r="N268" s="54">
        <f>IF(A268="","",IF(OR(L268="高",L268="緊急",M268="はい",I268="高リスク作業",I268="故障緊急対応",I268="停止大修理"),"はい","いいえ"))</f>
        <v/>
      </c>
      <c r="O268" s="30" t="n"/>
      <c r="P268" s="30" t="n"/>
      <c r="Q268" s="30" t="n"/>
      <c r="R268" s="87" t="n"/>
      <c r="S268" s="88">
        <f>IF(A268="","",IF(Q268="完了",0,IF(J268="","",MAX(0,TODAY()-J268))))</f>
        <v/>
      </c>
      <c r="T268" s="30" t="n"/>
      <c r="U268" s="30" t="n"/>
    </row>
    <row r="269">
      <c r="A269" s="30" t="n"/>
      <c r="B269" s="54">
        <f>IF(J269="","",YEAR(J269))</f>
        <v/>
      </c>
      <c r="C269" s="54">
        <f>IF(J269="","",MONTH(J269))</f>
        <v/>
      </c>
      <c r="D269" s="30" t="n"/>
      <c r="E269" s="30" t="n"/>
      <c r="F269" s="30" t="n"/>
      <c r="G269" s="30" t="n"/>
      <c r="H269" s="30" t="n"/>
      <c r="I269" s="30" t="n"/>
      <c r="J269" s="87" t="n"/>
      <c r="K269" s="30" t="n"/>
      <c r="L269" s="30" t="n"/>
      <c r="M269" s="30" t="n"/>
      <c r="N269" s="54">
        <f>IF(A269="","",IF(OR(L269="高",L269="緊急",M269="はい",I269="高リスク作業",I269="故障緊急対応",I269="停止大修理"),"はい","いいえ"))</f>
        <v/>
      </c>
      <c r="O269" s="30" t="n"/>
      <c r="P269" s="30" t="n"/>
      <c r="Q269" s="30" t="n"/>
      <c r="R269" s="87" t="n"/>
      <c r="S269" s="88">
        <f>IF(A269="","",IF(Q269="完了",0,IF(J269="","",MAX(0,TODAY()-J269))))</f>
        <v/>
      </c>
      <c r="T269" s="30" t="n"/>
      <c r="U269" s="30" t="n"/>
    </row>
    <row r="270">
      <c r="A270" s="30" t="n"/>
      <c r="B270" s="54">
        <f>IF(J270="","",YEAR(J270))</f>
        <v/>
      </c>
      <c r="C270" s="54">
        <f>IF(J270="","",MONTH(J270))</f>
        <v/>
      </c>
      <c r="D270" s="30" t="n"/>
      <c r="E270" s="30" t="n"/>
      <c r="F270" s="30" t="n"/>
      <c r="G270" s="30" t="n"/>
      <c r="H270" s="30" t="n"/>
      <c r="I270" s="30" t="n"/>
      <c r="J270" s="87" t="n"/>
      <c r="K270" s="30" t="n"/>
      <c r="L270" s="30" t="n"/>
      <c r="M270" s="30" t="n"/>
      <c r="N270" s="54">
        <f>IF(A270="","",IF(OR(L270="高",L270="緊急",M270="はい",I270="高リスク作業",I270="故障緊急対応",I270="停止大修理"),"はい","いいえ"))</f>
        <v/>
      </c>
      <c r="O270" s="30" t="n"/>
      <c r="P270" s="30" t="n"/>
      <c r="Q270" s="30" t="n"/>
      <c r="R270" s="87" t="n"/>
      <c r="S270" s="88">
        <f>IF(A270="","",IF(Q270="完了",0,IF(J270="","",MAX(0,TODAY()-J270))))</f>
        <v/>
      </c>
      <c r="T270" s="30" t="n"/>
      <c r="U270" s="30" t="n"/>
    </row>
    <row r="271">
      <c r="A271" s="30" t="n"/>
      <c r="B271" s="54">
        <f>IF(J271="","",YEAR(J271))</f>
        <v/>
      </c>
      <c r="C271" s="54">
        <f>IF(J271="","",MONTH(J271))</f>
        <v/>
      </c>
      <c r="D271" s="30" t="n"/>
      <c r="E271" s="30" t="n"/>
      <c r="F271" s="30" t="n"/>
      <c r="G271" s="30" t="n"/>
      <c r="H271" s="30" t="n"/>
      <c r="I271" s="30" t="n"/>
      <c r="J271" s="87" t="n"/>
      <c r="K271" s="30" t="n"/>
      <c r="L271" s="30" t="n"/>
      <c r="M271" s="30" t="n"/>
      <c r="N271" s="54">
        <f>IF(A271="","",IF(OR(L271="高",L271="緊急",M271="はい",I271="高リスク作業",I271="故障緊急対応",I271="停止大修理"),"はい","いいえ"))</f>
        <v/>
      </c>
      <c r="O271" s="30" t="n"/>
      <c r="P271" s="30" t="n"/>
      <c r="Q271" s="30" t="n"/>
      <c r="R271" s="87" t="n"/>
      <c r="S271" s="88">
        <f>IF(A271="","",IF(Q271="完了",0,IF(J271="","",MAX(0,TODAY()-J271))))</f>
        <v/>
      </c>
      <c r="T271" s="30" t="n"/>
      <c r="U271" s="30" t="n"/>
    </row>
    <row r="272">
      <c r="A272" s="30" t="n"/>
      <c r="B272" s="54">
        <f>IF(J272="","",YEAR(J272))</f>
        <v/>
      </c>
      <c r="C272" s="54">
        <f>IF(J272="","",MONTH(J272))</f>
        <v/>
      </c>
      <c r="D272" s="30" t="n"/>
      <c r="E272" s="30" t="n"/>
      <c r="F272" s="30" t="n"/>
      <c r="G272" s="30" t="n"/>
      <c r="H272" s="30" t="n"/>
      <c r="I272" s="30" t="n"/>
      <c r="J272" s="87" t="n"/>
      <c r="K272" s="30" t="n"/>
      <c r="L272" s="30" t="n"/>
      <c r="M272" s="30" t="n"/>
      <c r="N272" s="54">
        <f>IF(A272="","",IF(OR(L272="高",L272="緊急",M272="はい",I272="高リスク作業",I272="故障緊急対応",I272="停止大修理"),"はい","いいえ"))</f>
        <v/>
      </c>
      <c r="O272" s="30" t="n"/>
      <c r="P272" s="30" t="n"/>
      <c r="Q272" s="30" t="n"/>
      <c r="R272" s="87" t="n"/>
      <c r="S272" s="88">
        <f>IF(A272="","",IF(Q272="完了",0,IF(J272="","",MAX(0,TODAY()-J272))))</f>
        <v/>
      </c>
      <c r="T272" s="30" t="n"/>
      <c r="U272" s="30" t="n"/>
    </row>
    <row r="273">
      <c r="A273" s="30" t="n"/>
      <c r="B273" s="54">
        <f>IF(J273="","",YEAR(J273))</f>
        <v/>
      </c>
      <c r="C273" s="54">
        <f>IF(J273="","",MONTH(J273))</f>
        <v/>
      </c>
      <c r="D273" s="30" t="n"/>
      <c r="E273" s="30" t="n"/>
      <c r="F273" s="30" t="n"/>
      <c r="G273" s="30" t="n"/>
      <c r="H273" s="30" t="n"/>
      <c r="I273" s="30" t="n"/>
      <c r="J273" s="87" t="n"/>
      <c r="K273" s="30" t="n"/>
      <c r="L273" s="30" t="n"/>
      <c r="M273" s="30" t="n"/>
      <c r="N273" s="54">
        <f>IF(A273="","",IF(OR(L273="高",L273="緊急",M273="はい",I273="高リスク作業",I273="故障緊急対応",I273="停止大修理"),"はい","いいえ"))</f>
        <v/>
      </c>
      <c r="O273" s="30" t="n"/>
      <c r="P273" s="30" t="n"/>
      <c r="Q273" s="30" t="n"/>
      <c r="R273" s="87" t="n"/>
      <c r="S273" s="88">
        <f>IF(A273="","",IF(Q273="完了",0,IF(J273="","",MAX(0,TODAY()-J273))))</f>
        <v/>
      </c>
      <c r="T273" s="30" t="n"/>
      <c r="U273" s="30" t="n"/>
    </row>
    <row r="274">
      <c r="A274" s="30" t="n"/>
      <c r="B274" s="54">
        <f>IF(J274="","",YEAR(J274))</f>
        <v/>
      </c>
      <c r="C274" s="54">
        <f>IF(J274="","",MONTH(J274))</f>
        <v/>
      </c>
      <c r="D274" s="30" t="n"/>
      <c r="E274" s="30" t="n"/>
      <c r="F274" s="30" t="n"/>
      <c r="G274" s="30" t="n"/>
      <c r="H274" s="30" t="n"/>
      <c r="I274" s="30" t="n"/>
      <c r="J274" s="87" t="n"/>
      <c r="K274" s="30" t="n"/>
      <c r="L274" s="30" t="n"/>
      <c r="M274" s="30" t="n"/>
      <c r="N274" s="54">
        <f>IF(A274="","",IF(OR(L274="高",L274="緊急",M274="はい",I274="高リスク作業",I274="故障緊急対応",I274="停止大修理"),"はい","いいえ"))</f>
        <v/>
      </c>
      <c r="O274" s="30" t="n"/>
      <c r="P274" s="30" t="n"/>
      <c r="Q274" s="30" t="n"/>
      <c r="R274" s="87" t="n"/>
      <c r="S274" s="88">
        <f>IF(A274="","",IF(Q274="完了",0,IF(J274="","",MAX(0,TODAY()-J274))))</f>
        <v/>
      </c>
      <c r="T274" s="30" t="n"/>
      <c r="U274" s="30" t="n"/>
    </row>
    <row r="275">
      <c r="A275" s="30" t="n"/>
      <c r="B275" s="54">
        <f>IF(J275="","",YEAR(J275))</f>
        <v/>
      </c>
      <c r="C275" s="54">
        <f>IF(J275="","",MONTH(J275))</f>
        <v/>
      </c>
      <c r="D275" s="30" t="n"/>
      <c r="E275" s="30" t="n"/>
      <c r="F275" s="30" t="n"/>
      <c r="G275" s="30" t="n"/>
      <c r="H275" s="30" t="n"/>
      <c r="I275" s="30" t="n"/>
      <c r="J275" s="87" t="n"/>
      <c r="K275" s="30" t="n"/>
      <c r="L275" s="30" t="n"/>
      <c r="M275" s="30" t="n"/>
      <c r="N275" s="54">
        <f>IF(A275="","",IF(OR(L275="高",L275="緊急",M275="はい",I275="高リスク作業",I275="故障緊急対応",I275="停止大修理"),"はい","いいえ"))</f>
        <v/>
      </c>
      <c r="O275" s="30" t="n"/>
      <c r="P275" s="30" t="n"/>
      <c r="Q275" s="30" t="n"/>
      <c r="R275" s="87" t="n"/>
      <c r="S275" s="88">
        <f>IF(A275="","",IF(Q275="完了",0,IF(J275="","",MAX(0,TODAY()-J275))))</f>
        <v/>
      </c>
      <c r="T275" s="30" t="n"/>
      <c r="U275" s="30" t="n"/>
    </row>
    <row r="276">
      <c r="A276" s="30" t="n"/>
      <c r="B276" s="54">
        <f>IF(J276="","",YEAR(J276))</f>
        <v/>
      </c>
      <c r="C276" s="54">
        <f>IF(J276="","",MONTH(J276))</f>
        <v/>
      </c>
      <c r="D276" s="30" t="n"/>
      <c r="E276" s="30" t="n"/>
      <c r="F276" s="30" t="n"/>
      <c r="G276" s="30" t="n"/>
      <c r="H276" s="30" t="n"/>
      <c r="I276" s="30" t="n"/>
      <c r="J276" s="87" t="n"/>
      <c r="K276" s="30" t="n"/>
      <c r="L276" s="30" t="n"/>
      <c r="M276" s="30" t="n"/>
      <c r="N276" s="54">
        <f>IF(A276="","",IF(OR(L276="高",L276="緊急",M276="はい",I276="高リスク作業",I276="故障緊急対応",I276="停止大修理"),"はい","いいえ"))</f>
        <v/>
      </c>
      <c r="O276" s="30" t="n"/>
      <c r="P276" s="30" t="n"/>
      <c r="Q276" s="30" t="n"/>
      <c r="R276" s="87" t="n"/>
      <c r="S276" s="88">
        <f>IF(A276="","",IF(Q276="完了",0,IF(J276="","",MAX(0,TODAY()-J276))))</f>
        <v/>
      </c>
      <c r="T276" s="30" t="n"/>
      <c r="U276" s="30" t="n"/>
    </row>
    <row r="277">
      <c r="A277" s="30" t="n"/>
      <c r="B277" s="54">
        <f>IF(J277="","",YEAR(J277))</f>
        <v/>
      </c>
      <c r="C277" s="54">
        <f>IF(J277="","",MONTH(J277))</f>
        <v/>
      </c>
      <c r="D277" s="30" t="n"/>
      <c r="E277" s="30" t="n"/>
      <c r="F277" s="30" t="n"/>
      <c r="G277" s="30" t="n"/>
      <c r="H277" s="30" t="n"/>
      <c r="I277" s="30" t="n"/>
      <c r="J277" s="87" t="n"/>
      <c r="K277" s="30" t="n"/>
      <c r="L277" s="30" t="n"/>
      <c r="M277" s="30" t="n"/>
      <c r="N277" s="54">
        <f>IF(A277="","",IF(OR(L277="高",L277="緊急",M277="はい",I277="高リスク作業",I277="故障緊急対応",I277="停止大修理"),"はい","いいえ"))</f>
        <v/>
      </c>
      <c r="O277" s="30" t="n"/>
      <c r="P277" s="30" t="n"/>
      <c r="Q277" s="30" t="n"/>
      <c r="R277" s="87" t="n"/>
      <c r="S277" s="88">
        <f>IF(A277="","",IF(Q277="完了",0,IF(J277="","",MAX(0,TODAY()-J277))))</f>
        <v/>
      </c>
      <c r="T277" s="30" t="n"/>
      <c r="U277" s="30" t="n"/>
    </row>
    <row r="278">
      <c r="A278" s="30" t="n"/>
      <c r="B278" s="54">
        <f>IF(J278="","",YEAR(J278))</f>
        <v/>
      </c>
      <c r="C278" s="54">
        <f>IF(J278="","",MONTH(J278))</f>
        <v/>
      </c>
      <c r="D278" s="30" t="n"/>
      <c r="E278" s="30" t="n"/>
      <c r="F278" s="30" t="n"/>
      <c r="G278" s="30" t="n"/>
      <c r="H278" s="30" t="n"/>
      <c r="I278" s="30" t="n"/>
      <c r="J278" s="87" t="n"/>
      <c r="K278" s="30" t="n"/>
      <c r="L278" s="30" t="n"/>
      <c r="M278" s="30" t="n"/>
      <c r="N278" s="54">
        <f>IF(A278="","",IF(OR(L278="高",L278="緊急",M278="はい",I278="高リスク作業",I278="故障緊急対応",I278="停止大修理"),"はい","いいえ"))</f>
        <v/>
      </c>
      <c r="O278" s="30" t="n"/>
      <c r="P278" s="30" t="n"/>
      <c r="Q278" s="30" t="n"/>
      <c r="R278" s="87" t="n"/>
      <c r="S278" s="88">
        <f>IF(A278="","",IF(Q278="完了",0,IF(J278="","",MAX(0,TODAY()-J278))))</f>
        <v/>
      </c>
      <c r="T278" s="30" t="n"/>
      <c r="U278" s="30" t="n"/>
    </row>
    <row r="279">
      <c r="A279" s="30" t="n"/>
      <c r="B279" s="54">
        <f>IF(J279="","",YEAR(J279))</f>
        <v/>
      </c>
      <c r="C279" s="54">
        <f>IF(J279="","",MONTH(J279))</f>
        <v/>
      </c>
      <c r="D279" s="30" t="n"/>
      <c r="E279" s="30" t="n"/>
      <c r="F279" s="30" t="n"/>
      <c r="G279" s="30" t="n"/>
      <c r="H279" s="30" t="n"/>
      <c r="I279" s="30" t="n"/>
      <c r="J279" s="87" t="n"/>
      <c r="K279" s="30" t="n"/>
      <c r="L279" s="30" t="n"/>
      <c r="M279" s="30" t="n"/>
      <c r="N279" s="54">
        <f>IF(A279="","",IF(OR(L279="高",L279="緊急",M279="はい",I279="高リスク作業",I279="故障緊急対応",I279="停止大修理"),"はい","いいえ"))</f>
        <v/>
      </c>
      <c r="O279" s="30" t="n"/>
      <c r="P279" s="30" t="n"/>
      <c r="Q279" s="30" t="n"/>
      <c r="R279" s="87" t="n"/>
      <c r="S279" s="88">
        <f>IF(A279="","",IF(Q279="完了",0,IF(J279="","",MAX(0,TODAY()-J279))))</f>
        <v/>
      </c>
      <c r="T279" s="30" t="n"/>
      <c r="U279" s="30" t="n"/>
    </row>
    <row r="280">
      <c r="A280" s="30" t="n"/>
      <c r="B280" s="54">
        <f>IF(J280="","",YEAR(J280))</f>
        <v/>
      </c>
      <c r="C280" s="54">
        <f>IF(J280="","",MONTH(J280))</f>
        <v/>
      </c>
      <c r="D280" s="30" t="n"/>
      <c r="E280" s="30" t="n"/>
      <c r="F280" s="30" t="n"/>
      <c r="G280" s="30" t="n"/>
      <c r="H280" s="30" t="n"/>
      <c r="I280" s="30" t="n"/>
      <c r="J280" s="87" t="n"/>
      <c r="K280" s="30" t="n"/>
      <c r="L280" s="30" t="n"/>
      <c r="M280" s="30" t="n"/>
      <c r="N280" s="54">
        <f>IF(A280="","",IF(OR(L280="高",L280="緊急",M280="はい",I280="高リスク作業",I280="故障緊急対応",I280="停止大修理"),"はい","いいえ"))</f>
        <v/>
      </c>
      <c r="O280" s="30" t="n"/>
      <c r="P280" s="30" t="n"/>
      <c r="Q280" s="30" t="n"/>
      <c r="R280" s="87" t="n"/>
      <c r="S280" s="88">
        <f>IF(A280="","",IF(Q280="完了",0,IF(J280="","",MAX(0,TODAY()-J280))))</f>
        <v/>
      </c>
      <c r="T280" s="30" t="n"/>
      <c r="U280" s="30" t="n"/>
    </row>
    <row r="281">
      <c r="A281" s="30" t="n"/>
      <c r="B281" s="54">
        <f>IF(J281="","",YEAR(J281))</f>
        <v/>
      </c>
      <c r="C281" s="54">
        <f>IF(J281="","",MONTH(J281))</f>
        <v/>
      </c>
      <c r="D281" s="30" t="n"/>
      <c r="E281" s="30" t="n"/>
      <c r="F281" s="30" t="n"/>
      <c r="G281" s="30" t="n"/>
      <c r="H281" s="30" t="n"/>
      <c r="I281" s="30" t="n"/>
      <c r="J281" s="87" t="n"/>
      <c r="K281" s="30" t="n"/>
      <c r="L281" s="30" t="n"/>
      <c r="M281" s="30" t="n"/>
      <c r="N281" s="54">
        <f>IF(A281="","",IF(OR(L281="高",L281="緊急",M281="はい",I281="高リスク作業",I281="故障緊急対応",I281="停止大修理"),"はい","いいえ"))</f>
        <v/>
      </c>
      <c r="O281" s="30" t="n"/>
      <c r="P281" s="30" t="n"/>
      <c r="Q281" s="30" t="n"/>
      <c r="R281" s="87" t="n"/>
      <c r="S281" s="88">
        <f>IF(A281="","",IF(Q281="完了",0,IF(J281="","",MAX(0,TODAY()-J281))))</f>
        <v/>
      </c>
      <c r="T281" s="30" t="n"/>
      <c r="U281" s="30" t="n"/>
    </row>
    <row r="282">
      <c r="A282" s="30" t="n"/>
      <c r="B282" s="54">
        <f>IF(J282="","",YEAR(J282))</f>
        <v/>
      </c>
      <c r="C282" s="54">
        <f>IF(J282="","",MONTH(J282))</f>
        <v/>
      </c>
      <c r="D282" s="30" t="n"/>
      <c r="E282" s="30" t="n"/>
      <c r="F282" s="30" t="n"/>
      <c r="G282" s="30" t="n"/>
      <c r="H282" s="30" t="n"/>
      <c r="I282" s="30" t="n"/>
      <c r="J282" s="87" t="n"/>
      <c r="K282" s="30" t="n"/>
      <c r="L282" s="30" t="n"/>
      <c r="M282" s="30" t="n"/>
      <c r="N282" s="54">
        <f>IF(A282="","",IF(OR(L282="高",L282="緊急",M282="はい",I282="高リスク作業",I282="故障緊急対応",I282="停止大修理"),"はい","いいえ"))</f>
        <v/>
      </c>
      <c r="O282" s="30" t="n"/>
      <c r="P282" s="30" t="n"/>
      <c r="Q282" s="30" t="n"/>
      <c r="R282" s="87" t="n"/>
      <c r="S282" s="88">
        <f>IF(A282="","",IF(Q282="完了",0,IF(J282="","",MAX(0,TODAY()-J282))))</f>
        <v/>
      </c>
      <c r="T282" s="30" t="n"/>
      <c r="U282" s="30" t="n"/>
    </row>
    <row r="283">
      <c r="A283" s="30" t="n"/>
      <c r="B283" s="54">
        <f>IF(J283="","",YEAR(J283))</f>
        <v/>
      </c>
      <c r="C283" s="54">
        <f>IF(J283="","",MONTH(J283))</f>
        <v/>
      </c>
      <c r="D283" s="30" t="n"/>
      <c r="E283" s="30" t="n"/>
      <c r="F283" s="30" t="n"/>
      <c r="G283" s="30" t="n"/>
      <c r="H283" s="30" t="n"/>
      <c r="I283" s="30" t="n"/>
      <c r="J283" s="87" t="n"/>
      <c r="K283" s="30" t="n"/>
      <c r="L283" s="30" t="n"/>
      <c r="M283" s="30" t="n"/>
      <c r="N283" s="54">
        <f>IF(A283="","",IF(OR(L283="高",L283="緊急",M283="はい",I283="高リスク作業",I283="故障緊急対応",I283="停止大修理"),"はい","いいえ"))</f>
        <v/>
      </c>
      <c r="O283" s="30" t="n"/>
      <c r="P283" s="30" t="n"/>
      <c r="Q283" s="30" t="n"/>
      <c r="R283" s="87" t="n"/>
      <c r="S283" s="88">
        <f>IF(A283="","",IF(Q283="完了",0,IF(J283="","",MAX(0,TODAY()-J283))))</f>
        <v/>
      </c>
      <c r="T283" s="30" t="n"/>
      <c r="U283" s="30" t="n"/>
    </row>
    <row r="284">
      <c r="A284" s="30" t="n"/>
      <c r="B284" s="54">
        <f>IF(J284="","",YEAR(J284))</f>
        <v/>
      </c>
      <c r="C284" s="54">
        <f>IF(J284="","",MONTH(J284))</f>
        <v/>
      </c>
      <c r="D284" s="30" t="n"/>
      <c r="E284" s="30" t="n"/>
      <c r="F284" s="30" t="n"/>
      <c r="G284" s="30" t="n"/>
      <c r="H284" s="30" t="n"/>
      <c r="I284" s="30" t="n"/>
      <c r="J284" s="87" t="n"/>
      <c r="K284" s="30" t="n"/>
      <c r="L284" s="30" t="n"/>
      <c r="M284" s="30" t="n"/>
      <c r="N284" s="54">
        <f>IF(A284="","",IF(OR(L284="高",L284="緊急",M284="はい",I284="高リスク作業",I284="故障緊急対応",I284="停止大修理"),"はい","いいえ"))</f>
        <v/>
      </c>
      <c r="O284" s="30" t="n"/>
      <c r="P284" s="30" t="n"/>
      <c r="Q284" s="30" t="n"/>
      <c r="R284" s="87" t="n"/>
      <c r="S284" s="88">
        <f>IF(A284="","",IF(Q284="完了",0,IF(J284="","",MAX(0,TODAY()-J284))))</f>
        <v/>
      </c>
      <c r="T284" s="30" t="n"/>
      <c r="U284" s="30" t="n"/>
    </row>
    <row r="285">
      <c r="A285" s="30" t="n"/>
      <c r="B285" s="54">
        <f>IF(J285="","",YEAR(J285))</f>
        <v/>
      </c>
      <c r="C285" s="54">
        <f>IF(J285="","",MONTH(J285))</f>
        <v/>
      </c>
      <c r="D285" s="30" t="n"/>
      <c r="E285" s="30" t="n"/>
      <c r="F285" s="30" t="n"/>
      <c r="G285" s="30" t="n"/>
      <c r="H285" s="30" t="n"/>
      <c r="I285" s="30" t="n"/>
      <c r="J285" s="87" t="n"/>
      <c r="K285" s="30" t="n"/>
      <c r="L285" s="30" t="n"/>
      <c r="M285" s="30" t="n"/>
      <c r="N285" s="54">
        <f>IF(A285="","",IF(OR(L285="高",L285="緊急",M285="はい",I285="高リスク作業",I285="故障緊急対応",I285="停止大修理"),"はい","いいえ"))</f>
        <v/>
      </c>
      <c r="O285" s="30" t="n"/>
      <c r="P285" s="30" t="n"/>
      <c r="Q285" s="30" t="n"/>
      <c r="R285" s="87" t="n"/>
      <c r="S285" s="88">
        <f>IF(A285="","",IF(Q285="完了",0,IF(J285="","",MAX(0,TODAY()-J285))))</f>
        <v/>
      </c>
      <c r="T285" s="30" t="n"/>
      <c r="U285" s="30" t="n"/>
    </row>
    <row r="286">
      <c r="A286" s="30" t="n"/>
      <c r="B286" s="54">
        <f>IF(J286="","",YEAR(J286))</f>
        <v/>
      </c>
      <c r="C286" s="54">
        <f>IF(J286="","",MONTH(J286))</f>
        <v/>
      </c>
      <c r="D286" s="30" t="n"/>
      <c r="E286" s="30" t="n"/>
      <c r="F286" s="30" t="n"/>
      <c r="G286" s="30" t="n"/>
      <c r="H286" s="30" t="n"/>
      <c r="I286" s="30" t="n"/>
      <c r="J286" s="87" t="n"/>
      <c r="K286" s="30" t="n"/>
      <c r="L286" s="30" t="n"/>
      <c r="M286" s="30" t="n"/>
      <c r="N286" s="54">
        <f>IF(A286="","",IF(OR(L286="高",L286="緊急",M286="はい",I286="高リスク作業",I286="故障緊急対応",I286="停止大修理"),"はい","いいえ"))</f>
        <v/>
      </c>
      <c r="O286" s="30" t="n"/>
      <c r="P286" s="30" t="n"/>
      <c r="Q286" s="30" t="n"/>
      <c r="R286" s="87" t="n"/>
      <c r="S286" s="88">
        <f>IF(A286="","",IF(Q286="完了",0,IF(J286="","",MAX(0,TODAY()-J286))))</f>
        <v/>
      </c>
      <c r="T286" s="30" t="n"/>
      <c r="U286" s="30" t="n"/>
    </row>
    <row r="287">
      <c r="A287" s="30" t="n"/>
      <c r="B287" s="54">
        <f>IF(J287="","",YEAR(J287))</f>
        <v/>
      </c>
      <c r="C287" s="54">
        <f>IF(J287="","",MONTH(J287))</f>
        <v/>
      </c>
      <c r="D287" s="30" t="n"/>
      <c r="E287" s="30" t="n"/>
      <c r="F287" s="30" t="n"/>
      <c r="G287" s="30" t="n"/>
      <c r="H287" s="30" t="n"/>
      <c r="I287" s="30" t="n"/>
      <c r="J287" s="87" t="n"/>
      <c r="K287" s="30" t="n"/>
      <c r="L287" s="30" t="n"/>
      <c r="M287" s="30" t="n"/>
      <c r="N287" s="54">
        <f>IF(A287="","",IF(OR(L287="高",L287="緊急",M287="はい",I287="高リスク作業",I287="故障緊急対応",I287="停止大修理"),"はい","いいえ"))</f>
        <v/>
      </c>
      <c r="O287" s="30" t="n"/>
      <c r="P287" s="30" t="n"/>
      <c r="Q287" s="30" t="n"/>
      <c r="R287" s="87" t="n"/>
      <c r="S287" s="88">
        <f>IF(A287="","",IF(Q287="完了",0,IF(J287="","",MAX(0,TODAY()-J287))))</f>
        <v/>
      </c>
      <c r="T287" s="30" t="n"/>
      <c r="U287" s="30" t="n"/>
    </row>
    <row r="288">
      <c r="A288" s="30" t="n"/>
      <c r="B288" s="54">
        <f>IF(J288="","",YEAR(J288))</f>
        <v/>
      </c>
      <c r="C288" s="54">
        <f>IF(J288="","",MONTH(J288))</f>
        <v/>
      </c>
      <c r="D288" s="30" t="n"/>
      <c r="E288" s="30" t="n"/>
      <c r="F288" s="30" t="n"/>
      <c r="G288" s="30" t="n"/>
      <c r="H288" s="30" t="n"/>
      <c r="I288" s="30" t="n"/>
      <c r="J288" s="87" t="n"/>
      <c r="K288" s="30" t="n"/>
      <c r="L288" s="30" t="n"/>
      <c r="M288" s="30" t="n"/>
      <c r="N288" s="54">
        <f>IF(A288="","",IF(OR(L288="高",L288="緊急",M288="はい",I288="高リスク作業",I288="故障緊急対応",I288="停止大修理"),"はい","いいえ"))</f>
        <v/>
      </c>
      <c r="O288" s="30" t="n"/>
      <c r="P288" s="30" t="n"/>
      <c r="Q288" s="30" t="n"/>
      <c r="R288" s="87" t="n"/>
      <c r="S288" s="88">
        <f>IF(A288="","",IF(Q288="完了",0,IF(J288="","",MAX(0,TODAY()-J288))))</f>
        <v/>
      </c>
      <c r="T288" s="30" t="n"/>
      <c r="U288" s="30" t="n"/>
    </row>
    <row r="289">
      <c r="A289" s="30" t="n"/>
      <c r="B289" s="54">
        <f>IF(J289="","",YEAR(J289))</f>
        <v/>
      </c>
      <c r="C289" s="54">
        <f>IF(J289="","",MONTH(J289))</f>
        <v/>
      </c>
      <c r="D289" s="30" t="n"/>
      <c r="E289" s="30" t="n"/>
      <c r="F289" s="30" t="n"/>
      <c r="G289" s="30" t="n"/>
      <c r="H289" s="30" t="n"/>
      <c r="I289" s="30" t="n"/>
      <c r="J289" s="87" t="n"/>
      <c r="K289" s="30" t="n"/>
      <c r="L289" s="30" t="n"/>
      <c r="M289" s="30" t="n"/>
      <c r="N289" s="54">
        <f>IF(A289="","",IF(OR(L289="高",L289="緊急",M289="はい",I289="高リスク作業",I289="故障緊急対応",I289="停止大修理"),"はい","いいえ"))</f>
        <v/>
      </c>
      <c r="O289" s="30" t="n"/>
      <c r="P289" s="30" t="n"/>
      <c r="Q289" s="30" t="n"/>
      <c r="R289" s="87" t="n"/>
      <c r="S289" s="88">
        <f>IF(A289="","",IF(Q289="完了",0,IF(J289="","",MAX(0,TODAY()-J289))))</f>
        <v/>
      </c>
      <c r="T289" s="30" t="n"/>
      <c r="U289" s="30" t="n"/>
    </row>
    <row r="290">
      <c r="A290" s="30" t="n"/>
      <c r="B290" s="54">
        <f>IF(J290="","",YEAR(J290))</f>
        <v/>
      </c>
      <c r="C290" s="54">
        <f>IF(J290="","",MONTH(J290))</f>
        <v/>
      </c>
      <c r="D290" s="30" t="n"/>
      <c r="E290" s="30" t="n"/>
      <c r="F290" s="30" t="n"/>
      <c r="G290" s="30" t="n"/>
      <c r="H290" s="30" t="n"/>
      <c r="I290" s="30" t="n"/>
      <c r="J290" s="87" t="n"/>
      <c r="K290" s="30" t="n"/>
      <c r="L290" s="30" t="n"/>
      <c r="M290" s="30" t="n"/>
      <c r="N290" s="54">
        <f>IF(A290="","",IF(OR(L290="高",L290="緊急",M290="はい",I290="高リスク作業",I290="故障緊急対応",I290="停止大修理"),"はい","いいえ"))</f>
        <v/>
      </c>
      <c r="O290" s="30" t="n"/>
      <c r="P290" s="30" t="n"/>
      <c r="Q290" s="30" t="n"/>
      <c r="R290" s="87" t="n"/>
      <c r="S290" s="88">
        <f>IF(A290="","",IF(Q290="完了",0,IF(J290="","",MAX(0,TODAY()-J290))))</f>
        <v/>
      </c>
      <c r="T290" s="30" t="n"/>
      <c r="U290" s="30" t="n"/>
    </row>
    <row r="291">
      <c r="A291" s="30" t="n"/>
      <c r="B291" s="54">
        <f>IF(J291="","",YEAR(J291))</f>
        <v/>
      </c>
      <c r="C291" s="54">
        <f>IF(J291="","",MONTH(J291))</f>
        <v/>
      </c>
      <c r="D291" s="30" t="n"/>
      <c r="E291" s="30" t="n"/>
      <c r="F291" s="30" t="n"/>
      <c r="G291" s="30" t="n"/>
      <c r="H291" s="30" t="n"/>
      <c r="I291" s="30" t="n"/>
      <c r="J291" s="87" t="n"/>
      <c r="K291" s="30" t="n"/>
      <c r="L291" s="30" t="n"/>
      <c r="M291" s="30" t="n"/>
      <c r="N291" s="54">
        <f>IF(A291="","",IF(OR(L291="高",L291="緊急",M291="はい",I291="高リスク作業",I291="故障緊急対応",I291="停止大修理"),"はい","いいえ"))</f>
        <v/>
      </c>
      <c r="O291" s="30" t="n"/>
      <c r="P291" s="30" t="n"/>
      <c r="Q291" s="30" t="n"/>
      <c r="R291" s="87" t="n"/>
      <c r="S291" s="88">
        <f>IF(A291="","",IF(Q291="完了",0,IF(J291="","",MAX(0,TODAY()-J291))))</f>
        <v/>
      </c>
      <c r="T291" s="30" t="n"/>
      <c r="U291" s="30" t="n"/>
    </row>
    <row r="292">
      <c r="A292" s="30" t="n"/>
      <c r="B292" s="54">
        <f>IF(J292="","",YEAR(J292))</f>
        <v/>
      </c>
      <c r="C292" s="54">
        <f>IF(J292="","",MONTH(J292))</f>
        <v/>
      </c>
      <c r="D292" s="30" t="n"/>
      <c r="E292" s="30" t="n"/>
      <c r="F292" s="30" t="n"/>
      <c r="G292" s="30" t="n"/>
      <c r="H292" s="30" t="n"/>
      <c r="I292" s="30" t="n"/>
      <c r="J292" s="87" t="n"/>
      <c r="K292" s="30" t="n"/>
      <c r="L292" s="30" t="n"/>
      <c r="M292" s="30" t="n"/>
      <c r="N292" s="54">
        <f>IF(A292="","",IF(OR(L292="高",L292="緊急",M292="はい",I292="高リスク作業",I292="故障緊急対応",I292="停止大修理"),"はい","いいえ"))</f>
        <v/>
      </c>
      <c r="O292" s="30" t="n"/>
      <c r="P292" s="30" t="n"/>
      <c r="Q292" s="30" t="n"/>
      <c r="R292" s="87" t="n"/>
      <c r="S292" s="88">
        <f>IF(A292="","",IF(Q292="完了",0,IF(J292="","",MAX(0,TODAY()-J292))))</f>
        <v/>
      </c>
      <c r="T292" s="30" t="n"/>
      <c r="U292" s="30" t="n"/>
    </row>
    <row r="293">
      <c r="A293" s="30" t="n"/>
      <c r="B293" s="54">
        <f>IF(J293="","",YEAR(J293))</f>
        <v/>
      </c>
      <c r="C293" s="54">
        <f>IF(J293="","",MONTH(J293))</f>
        <v/>
      </c>
      <c r="D293" s="30" t="n"/>
      <c r="E293" s="30" t="n"/>
      <c r="F293" s="30" t="n"/>
      <c r="G293" s="30" t="n"/>
      <c r="H293" s="30" t="n"/>
      <c r="I293" s="30" t="n"/>
      <c r="J293" s="87" t="n"/>
      <c r="K293" s="30" t="n"/>
      <c r="L293" s="30" t="n"/>
      <c r="M293" s="30" t="n"/>
      <c r="N293" s="54">
        <f>IF(A293="","",IF(OR(L293="高",L293="緊急",M293="はい",I293="高リスク作業",I293="故障緊急対応",I293="停止大修理"),"はい","いいえ"))</f>
        <v/>
      </c>
      <c r="O293" s="30" t="n"/>
      <c r="P293" s="30" t="n"/>
      <c r="Q293" s="30" t="n"/>
      <c r="R293" s="87" t="n"/>
      <c r="S293" s="88">
        <f>IF(A293="","",IF(Q293="完了",0,IF(J293="","",MAX(0,TODAY()-J293))))</f>
        <v/>
      </c>
      <c r="T293" s="30" t="n"/>
      <c r="U293" s="30" t="n"/>
    </row>
    <row r="294">
      <c r="A294" s="30" t="n"/>
      <c r="B294" s="54">
        <f>IF(J294="","",YEAR(J294))</f>
        <v/>
      </c>
      <c r="C294" s="54">
        <f>IF(J294="","",MONTH(J294))</f>
        <v/>
      </c>
      <c r="D294" s="30" t="n"/>
      <c r="E294" s="30" t="n"/>
      <c r="F294" s="30" t="n"/>
      <c r="G294" s="30" t="n"/>
      <c r="H294" s="30" t="n"/>
      <c r="I294" s="30" t="n"/>
      <c r="J294" s="87" t="n"/>
      <c r="K294" s="30" t="n"/>
      <c r="L294" s="30" t="n"/>
      <c r="M294" s="30" t="n"/>
      <c r="N294" s="54">
        <f>IF(A294="","",IF(OR(L294="高",L294="緊急",M294="はい",I294="高リスク作業",I294="故障緊急対応",I294="停止大修理"),"はい","いいえ"))</f>
        <v/>
      </c>
      <c r="O294" s="30" t="n"/>
      <c r="P294" s="30" t="n"/>
      <c r="Q294" s="30" t="n"/>
      <c r="R294" s="87" t="n"/>
      <c r="S294" s="88">
        <f>IF(A294="","",IF(Q294="完了",0,IF(J294="","",MAX(0,TODAY()-J294))))</f>
        <v/>
      </c>
      <c r="T294" s="30" t="n"/>
      <c r="U294" s="30" t="n"/>
    </row>
    <row r="295">
      <c r="A295" s="30" t="n"/>
      <c r="B295" s="54">
        <f>IF(J295="","",YEAR(J295))</f>
        <v/>
      </c>
      <c r="C295" s="54">
        <f>IF(J295="","",MONTH(J295))</f>
        <v/>
      </c>
      <c r="D295" s="30" t="n"/>
      <c r="E295" s="30" t="n"/>
      <c r="F295" s="30" t="n"/>
      <c r="G295" s="30" t="n"/>
      <c r="H295" s="30" t="n"/>
      <c r="I295" s="30" t="n"/>
      <c r="J295" s="87" t="n"/>
      <c r="K295" s="30" t="n"/>
      <c r="L295" s="30" t="n"/>
      <c r="M295" s="30" t="n"/>
      <c r="N295" s="54">
        <f>IF(A295="","",IF(OR(L295="高",L295="緊急",M295="はい",I295="高リスク作業",I295="故障緊急対応",I295="停止大修理"),"はい","いいえ"))</f>
        <v/>
      </c>
      <c r="O295" s="30" t="n"/>
      <c r="P295" s="30" t="n"/>
      <c r="Q295" s="30" t="n"/>
      <c r="R295" s="87" t="n"/>
      <c r="S295" s="88">
        <f>IF(A295="","",IF(Q295="完了",0,IF(J295="","",MAX(0,TODAY()-J295))))</f>
        <v/>
      </c>
      <c r="T295" s="30" t="n"/>
      <c r="U295" s="30" t="n"/>
    </row>
    <row r="296">
      <c r="A296" s="30" t="n"/>
      <c r="B296" s="54">
        <f>IF(J296="","",YEAR(J296))</f>
        <v/>
      </c>
      <c r="C296" s="54">
        <f>IF(J296="","",MONTH(J296))</f>
        <v/>
      </c>
      <c r="D296" s="30" t="n"/>
      <c r="E296" s="30" t="n"/>
      <c r="F296" s="30" t="n"/>
      <c r="G296" s="30" t="n"/>
      <c r="H296" s="30" t="n"/>
      <c r="I296" s="30" t="n"/>
      <c r="J296" s="87" t="n"/>
      <c r="K296" s="30" t="n"/>
      <c r="L296" s="30" t="n"/>
      <c r="M296" s="30" t="n"/>
      <c r="N296" s="54">
        <f>IF(A296="","",IF(OR(L296="高",L296="緊急",M296="はい",I296="高リスク作業",I296="故障緊急対応",I296="停止大修理"),"はい","いいえ"))</f>
        <v/>
      </c>
      <c r="O296" s="30" t="n"/>
      <c r="P296" s="30" t="n"/>
      <c r="Q296" s="30" t="n"/>
      <c r="R296" s="87" t="n"/>
      <c r="S296" s="88">
        <f>IF(A296="","",IF(Q296="完了",0,IF(J296="","",MAX(0,TODAY()-J296))))</f>
        <v/>
      </c>
      <c r="T296" s="30" t="n"/>
      <c r="U296" s="30" t="n"/>
    </row>
    <row r="297">
      <c r="A297" s="30" t="n"/>
      <c r="B297" s="54">
        <f>IF(J297="","",YEAR(J297))</f>
        <v/>
      </c>
      <c r="C297" s="54">
        <f>IF(J297="","",MONTH(J297))</f>
        <v/>
      </c>
      <c r="D297" s="30" t="n"/>
      <c r="E297" s="30" t="n"/>
      <c r="F297" s="30" t="n"/>
      <c r="G297" s="30" t="n"/>
      <c r="H297" s="30" t="n"/>
      <c r="I297" s="30" t="n"/>
      <c r="J297" s="87" t="n"/>
      <c r="K297" s="30" t="n"/>
      <c r="L297" s="30" t="n"/>
      <c r="M297" s="30" t="n"/>
      <c r="N297" s="54">
        <f>IF(A297="","",IF(OR(L297="高",L297="緊急",M297="はい",I297="高リスク作業",I297="故障緊急対応",I297="停止大修理"),"はい","いいえ"))</f>
        <v/>
      </c>
      <c r="O297" s="30" t="n"/>
      <c r="P297" s="30" t="n"/>
      <c r="Q297" s="30" t="n"/>
      <c r="R297" s="87" t="n"/>
      <c r="S297" s="88">
        <f>IF(A297="","",IF(Q297="完了",0,IF(J297="","",MAX(0,TODAY()-J297))))</f>
        <v/>
      </c>
      <c r="T297" s="30" t="n"/>
      <c r="U297" s="30" t="n"/>
    </row>
    <row r="298">
      <c r="A298" s="30" t="n"/>
      <c r="B298" s="54">
        <f>IF(J298="","",YEAR(J298))</f>
        <v/>
      </c>
      <c r="C298" s="54">
        <f>IF(J298="","",MONTH(J298))</f>
        <v/>
      </c>
      <c r="D298" s="30" t="n"/>
      <c r="E298" s="30" t="n"/>
      <c r="F298" s="30" t="n"/>
      <c r="G298" s="30" t="n"/>
      <c r="H298" s="30" t="n"/>
      <c r="I298" s="30" t="n"/>
      <c r="J298" s="87" t="n"/>
      <c r="K298" s="30" t="n"/>
      <c r="L298" s="30" t="n"/>
      <c r="M298" s="30" t="n"/>
      <c r="N298" s="54">
        <f>IF(A298="","",IF(OR(L298="高",L298="緊急",M298="はい",I298="高リスク作業",I298="故障緊急対応",I298="停止大修理"),"はい","いいえ"))</f>
        <v/>
      </c>
      <c r="O298" s="30" t="n"/>
      <c r="P298" s="30" t="n"/>
      <c r="Q298" s="30" t="n"/>
      <c r="R298" s="87" t="n"/>
      <c r="S298" s="88">
        <f>IF(A298="","",IF(Q298="完了",0,IF(J298="","",MAX(0,TODAY()-J298))))</f>
        <v/>
      </c>
      <c r="T298" s="30" t="n"/>
      <c r="U298" s="30" t="n"/>
    </row>
    <row r="299">
      <c r="A299" s="30" t="n"/>
      <c r="B299" s="54">
        <f>IF(J299="","",YEAR(J299))</f>
        <v/>
      </c>
      <c r="C299" s="54">
        <f>IF(J299="","",MONTH(J299))</f>
        <v/>
      </c>
      <c r="D299" s="30" t="n"/>
      <c r="E299" s="30" t="n"/>
      <c r="F299" s="30" t="n"/>
      <c r="G299" s="30" t="n"/>
      <c r="H299" s="30" t="n"/>
      <c r="I299" s="30" t="n"/>
      <c r="J299" s="87" t="n"/>
      <c r="K299" s="30" t="n"/>
      <c r="L299" s="30" t="n"/>
      <c r="M299" s="30" t="n"/>
      <c r="N299" s="54">
        <f>IF(A299="","",IF(OR(L299="高",L299="緊急",M299="はい",I299="高リスク作業",I299="故障緊急対応",I299="停止大修理"),"はい","いいえ"))</f>
        <v/>
      </c>
      <c r="O299" s="30" t="n"/>
      <c r="P299" s="30" t="n"/>
      <c r="Q299" s="30" t="n"/>
      <c r="R299" s="87" t="n"/>
      <c r="S299" s="88">
        <f>IF(A299="","",IF(Q299="完了",0,IF(J299="","",MAX(0,TODAY()-J299))))</f>
        <v/>
      </c>
      <c r="T299" s="30" t="n"/>
      <c r="U299" s="30" t="n"/>
    </row>
    <row r="300">
      <c r="A300" s="30" t="n"/>
      <c r="B300" s="54">
        <f>IF(J300="","",YEAR(J300))</f>
        <v/>
      </c>
      <c r="C300" s="54">
        <f>IF(J300="","",MONTH(J300))</f>
        <v/>
      </c>
      <c r="D300" s="30" t="n"/>
      <c r="E300" s="30" t="n"/>
      <c r="F300" s="30" t="n"/>
      <c r="G300" s="30" t="n"/>
      <c r="H300" s="30" t="n"/>
      <c r="I300" s="30" t="n"/>
      <c r="J300" s="87" t="n"/>
      <c r="K300" s="30" t="n"/>
      <c r="L300" s="30" t="n"/>
      <c r="M300" s="30" t="n"/>
      <c r="N300" s="54">
        <f>IF(A300="","",IF(OR(L300="高",L300="緊急",M300="はい",I300="高リスク作業",I300="故障緊急対応",I300="停止大修理"),"はい","いいえ"))</f>
        <v/>
      </c>
      <c r="O300" s="30" t="n"/>
      <c r="P300" s="30" t="n"/>
      <c r="Q300" s="30" t="n"/>
      <c r="R300" s="87" t="n"/>
      <c r="S300" s="88">
        <f>IF(A300="","",IF(Q300="完了",0,IF(J300="","",MAX(0,TODAY()-J300))))</f>
        <v/>
      </c>
      <c r="T300" s="30" t="n"/>
      <c r="U300" s="30" t="n"/>
    </row>
    <row r="301">
      <c r="A301" s="30" t="n"/>
      <c r="B301" s="54">
        <f>IF(J301="","",YEAR(J301))</f>
        <v/>
      </c>
      <c r="C301" s="54">
        <f>IF(J301="","",MONTH(J301))</f>
        <v/>
      </c>
      <c r="D301" s="30" t="n"/>
      <c r="E301" s="30" t="n"/>
      <c r="F301" s="30" t="n"/>
      <c r="G301" s="30" t="n"/>
      <c r="H301" s="30" t="n"/>
      <c r="I301" s="30" t="n"/>
      <c r="J301" s="87" t="n"/>
      <c r="K301" s="30" t="n"/>
      <c r="L301" s="30" t="n"/>
      <c r="M301" s="30" t="n"/>
      <c r="N301" s="54">
        <f>IF(A301="","",IF(OR(L301="高",L301="緊急",M301="はい",I301="高リスク作業",I301="故障緊急対応",I301="停止大修理"),"はい","いいえ"))</f>
        <v/>
      </c>
      <c r="O301" s="30" t="n"/>
      <c r="P301" s="30" t="n"/>
      <c r="Q301" s="30" t="n"/>
      <c r="R301" s="87" t="n"/>
      <c r="S301" s="88">
        <f>IF(A301="","",IF(Q301="完了",0,IF(J301="","",MAX(0,TODAY()-J301))))</f>
        <v/>
      </c>
      <c r="T301" s="30" t="n"/>
      <c r="U301" s="30" t="n"/>
    </row>
    <row r="302">
      <c r="A302" s="30" t="n"/>
      <c r="B302" s="54">
        <f>IF(J302="","",YEAR(J302))</f>
        <v/>
      </c>
      <c r="C302" s="54">
        <f>IF(J302="","",MONTH(J302))</f>
        <v/>
      </c>
      <c r="D302" s="30" t="n"/>
      <c r="E302" s="30" t="n"/>
      <c r="F302" s="30" t="n"/>
      <c r="G302" s="30" t="n"/>
      <c r="H302" s="30" t="n"/>
      <c r="I302" s="30" t="n"/>
      <c r="J302" s="87" t="n"/>
      <c r="K302" s="30" t="n"/>
      <c r="L302" s="30" t="n"/>
      <c r="M302" s="30" t="n"/>
      <c r="N302" s="54">
        <f>IF(A302="","",IF(OR(L302="高",L302="緊急",M302="はい",I302="高リスク作業",I302="故障緊急対応",I302="停止大修理"),"はい","いいえ"))</f>
        <v/>
      </c>
      <c r="O302" s="30" t="n"/>
      <c r="P302" s="30" t="n"/>
      <c r="Q302" s="30" t="n"/>
      <c r="R302" s="87" t="n"/>
      <c r="S302" s="88">
        <f>IF(A302="","",IF(Q302="完了",0,IF(J302="","",MAX(0,TODAY()-J302))))</f>
        <v/>
      </c>
      <c r="T302" s="30" t="n"/>
      <c r="U302" s="30" t="n"/>
    </row>
    <row r="303">
      <c r="A303" s="30" t="n"/>
      <c r="B303" s="54">
        <f>IF(J303="","",YEAR(J303))</f>
        <v/>
      </c>
      <c r="C303" s="54">
        <f>IF(J303="","",MONTH(J303))</f>
        <v/>
      </c>
      <c r="D303" s="30" t="n"/>
      <c r="E303" s="30" t="n"/>
      <c r="F303" s="30" t="n"/>
      <c r="G303" s="30" t="n"/>
      <c r="H303" s="30" t="n"/>
      <c r="I303" s="30" t="n"/>
      <c r="J303" s="87" t="n"/>
      <c r="K303" s="30" t="n"/>
      <c r="L303" s="30" t="n"/>
      <c r="M303" s="30" t="n"/>
      <c r="N303" s="54">
        <f>IF(A303="","",IF(OR(L303="高",L303="緊急",M303="はい",I303="高リスク作業",I303="故障緊急対応",I303="停止大修理"),"はい","いいえ"))</f>
        <v/>
      </c>
      <c r="O303" s="30" t="n"/>
      <c r="P303" s="30" t="n"/>
      <c r="Q303" s="30" t="n"/>
      <c r="R303" s="87" t="n"/>
      <c r="S303" s="88">
        <f>IF(A303="","",IF(Q303="完了",0,IF(J303="","",MAX(0,TODAY()-J303))))</f>
        <v/>
      </c>
      <c r="T303" s="30" t="n"/>
      <c r="U303" s="30" t="n"/>
    </row>
    <row r="304">
      <c r="A304" s="30" t="n"/>
      <c r="B304" s="54">
        <f>IF(J304="","",YEAR(J304))</f>
        <v/>
      </c>
      <c r="C304" s="54">
        <f>IF(J304="","",MONTH(J304))</f>
        <v/>
      </c>
      <c r="D304" s="30" t="n"/>
      <c r="E304" s="30" t="n"/>
      <c r="F304" s="30" t="n"/>
      <c r="G304" s="30" t="n"/>
      <c r="H304" s="30" t="n"/>
      <c r="I304" s="30" t="n"/>
      <c r="J304" s="87" t="n"/>
      <c r="K304" s="30" t="n"/>
      <c r="L304" s="30" t="n"/>
      <c r="M304" s="30" t="n"/>
      <c r="N304" s="54">
        <f>IF(A304="","",IF(OR(L304="高",L304="緊急",M304="はい",I304="高リスク作業",I304="故障緊急対応",I304="停止大修理"),"はい","いいえ"))</f>
        <v/>
      </c>
      <c r="O304" s="30" t="n"/>
      <c r="P304" s="30" t="n"/>
      <c r="Q304" s="30" t="n"/>
      <c r="R304" s="87" t="n"/>
      <c r="S304" s="88">
        <f>IF(A304="","",IF(Q304="完了",0,IF(J304="","",MAX(0,TODAY()-J304))))</f>
        <v/>
      </c>
      <c r="T304" s="30" t="n"/>
      <c r="U304" s="30" t="n"/>
    </row>
    <row r="305">
      <c r="A305" s="30" t="n"/>
      <c r="B305" s="54">
        <f>IF(J305="","",YEAR(J305))</f>
        <v/>
      </c>
      <c r="C305" s="54">
        <f>IF(J305="","",MONTH(J305))</f>
        <v/>
      </c>
      <c r="D305" s="30" t="n"/>
      <c r="E305" s="30" t="n"/>
      <c r="F305" s="30" t="n"/>
      <c r="G305" s="30" t="n"/>
      <c r="H305" s="30" t="n"/>
      <c r="I305" s="30" t="n"/>
      <c r="J305" s="87" t="n"/>
      <c r="K305" s="30" t="n"/>
      <c r="L305" s="30" t="n"/>
      <c r="M305" s="30" t="n"/>
      <c r="N305" s="54">
        <f>IF(A305="","",IF(OR(L305="高",L305="緊急",M305="はい",I305="高リスク作業",I305="故障緊急対応",I305="停止大修理"),"はい","いいえ"))</f>
        <v/>
      </c>
      <c r="O305" s="30" t="n"/>
      <c r="P305" s="30" t="n"/>
      <c r="Q305" s="30" t="n"/>
      <c r="R305" s="87" t="n"/>
      <c r="S305" s="88">
        <f>IF(A305="","",IF(Q305="完了",0,IF(J305="","",MAX(0,TODAY()-J305))))</f>
        <v/>
      </c>
      <c r="T305" s="30" t="n"/>
      <c r="U305" s="30" t="n"/>
    </row>
    <row r="306">
      <c r="A306" s="30" t="n"/>
      <c r="B306" s="54">
        <f>IF(J306="","",YEAR(J306))</f>
        <v/>
      </c>
      <c r="C306" s="54">
        <f>IF(J306="","",MONTH(J306))</f>
        <v/>
      </c>
      <c r="D306" s="30" t="n"/>
      <c r="E306" s="30" t="n"/>
      <c r="F306" s="30" t="n"/>
      <c r="G306" s="30" t="n"/>
      <c r="H306" s="30" t="n"/>
      <c r="I306" s="30" t="n"/>
      <c r="J306" s="87" t="n"/>
      <c r="K306" s="30" t="n"/>
      <c r="L306" s="30" t="n"/>
      <c r="M306" s="30" t="n"/>
      <c r="N306" s="54">
        <f>IF(A306="","",IF(OR(L306="高",L306="緊急",M306="はい",I306="高リスク作業",I306="故障緊急対応",I306="停止大修理"),"はい","いいえ"))</f>
        <v/>
      </c>
      <c r="O306" s="30" t="n"/>
      <c r="P306" s="30" t="n"/>
      <c r="Q306" s="30" t="n"/>
      <c r="R306" s="87" t="n"/>
      <c r="S306" s="88">
        <f>IF(A306="","",IF(Q306="完了",0,IF(J306="","",MAX(0,TODAY()-J306))))</f>
        <v/>
      </c>
      <c r="T306" s="30" t="n"/>
      <c r="U306" s="30" t="n"/>
    </row>
    <row r="307">
      <c r="A307" s="30" t="n"/>
      <c r="B307" s="54">
        <f>IF(J307="","",YEAR(J307))</f>
        <v/>
      </c>
      <c r="C307" s="54">
        <f>IF(J307="","",MONTH(J307))</f>
        <v/>
      </c>
      <c r="D307" s="30" t="n"/>
      <c r="E307" s="30" t="n"/>
      <c r="F307" s="30" t="n"/>
      <c r="G307" s="30" t="n"/>
      <c r="H307" s="30" t="n"/>
      <c r="I307" s="30" t="n"/>
      <c r="J307" s="87" t="n"/>
      <c r="K307" s="30" t="n"/>
      <c r="L307" s="30" t="n"/>
      <c r="M307" s="30" t="n"/>
      <c r="N307" s="54">
        <f>IF(A307="","",IF(OR(L307="高",L307="緊急",M307="はい",I307="高リスク作業",I307="故障緊急対応",I307="停止大修理"),"はい","いいえ"))</f>
        <v/>
      </c>
      <c r="O307" s="30" t="n"/>
      <c r="P307" s="30" t="n"/>
      <c r="Q307" s="30" t="n"/>
      <c r="R307" s="87" t="n"/>
      <c r="S307" s="88">
        <f>IF(A307="","",IF(Q307="完了",0,IF(J307="","",MAX(0,TODAY()-J307))))</f>
        <v/>
      </c>
      <c r="T307" s="30" t="n"/>
      <c r="U307" s="30" t="n"/>
    </row>
    <row r="308">
      <c r="A308" s="30" t="n"/>
      <c r="B308" s="54">
        <f>IF(J308="","",YEAR(J308))</f>
        <v/>
      </c>
      <c r="C308" s="54">
        <f>IF(J308="","",MONTH(J308))</f>
        <v/>
      </c>
      <c r="D308" s="30" t="n"/>
      <c r="E308" s="30" t="n"/>
      <c r="F308" s="30" t="n"/>
      <c r="G308" s="30" t="n"/>
      <c r="H308" s="30" t="n"/>
      <c r="I308" s="30" t="n"/>
      <c r="J308" s="87" t="n"/>
      <c r="K308" s="30" t="n"/>
      <c r="L308" s="30" t="n"/>
      <c r="M308" s="30" t="n"/>
      <c r="N308" s="54">
        <f>IF(A308="","",IF(OR(L308="高",L308="緊急",M308="はい",I308="高リスク作業",I308="故障緊急対応",I308="停止大修理"),"はい","いいえ"))</f>
        <v/>
      </c>
      <c r="O308" s="30" t="n"/>
      <c r="P308" s="30" t="n"/>
      <c r="Q308" s="30" t="n"/>
      <c r="R308" s="87" t="n"/>
      <c r="S308" s="88">
        <f>IF(A308="","",IF(Q308="完了",0,IF(J308="","",MAX(0,TODAY()-J308))))</f>
        <v/>
      </c>
      <c r="T308" s="30" t="n"/>
      <c r="U308" s="30" t="n"/>
    </row>
    <row r="309">
      <c r="A309" s="30" t="n"/>
      <c r="B309" s="54">
        <f>IF(J309="","",YEAR(J309))</f>
        <v/>
      </c>
      <c r="C309" s="54">
        <f>IF(J309="","",MONTH(J309))</f>
        <v/>
      </c>
      <c r="D309" s="30" t="n"/>
      <c r="E309" s="30" t="n"/>
      <c r="F309" s="30" t="n"/>
      <c r="G309" s="30" t="n"/>
      <c r="H309" s="30" t="n"/>
      <c r="I309" s="30" t="n"/>
      <c r="J309" s="87" t="n"/>
      <c r="K309" s="30" t="n"/>
      <c r="L309" s="30" t="n"/>
      <c r="M309" s="30" t="n"/>
      <c r="N309" s="54">
        <f>IF(A309="","",IF(OR(L309="高",L309="緊急",M309="はい",I309="高リスク作業",I309="故障緊急対応",I309="停止大修理"),"はい","いいえ"))</f>
        <v/>
      </c>
      <c r="O309" s="30" t="n"/>
      <c r="P309" s="30" t="n"/>
      <c r="Q309" s="30" t="n"/>
      <c r="R309" s="87" t="n"/>
      <c r="S309" s="88">
        <f>IF(A309="","",IF(Q309="完了",0,IF(J309="","",MAX(0,TODAY()-J309))))</f>
        <v/>
      </c>
      <c r="T309" s="30" t="n"/>
      <c r="U309" s="30" t="n"/>
    </row>
    <row r="310">
      <c r="A310" s="30" t="n"/>
      <c r="B310" s="54">
        <f>IF(J310="","",YEAR(J310))</f>
        <v/>
      </c>
      <c r="C310" s="54">
        <f>IF(J310="","",MONTH(J310))</f>
        <v/>
      </c>
      <c r="D310" s="30" t="n"/>
      <c r="E310" s="30" t="n"/>
      <c r="F310" s="30" t="n"/>
      <c r="G310" s="30" t="n"/>
      <c r="H310" s="30" t="n"/>
      <c r="I310" s="30" t="n"/>
      <c r="J310" s="87" t="n"/>
      <c r="K310" s="30" t="n"/>
      <c r="L310" s="30" t="n"/>
      <c r="M310" s="30" t="n"/>
      <c r="N310" s="54">
        <f>IF(A310="","",IF(OR(L310="高",L310="緊急",M310="はい",I310="高リスク作業",I310="故障緊急対応",I310="停止大修理"),"はい","いいえ"))</f>
        <v/>
      </c>
      <c r="O310" s="30" t="n"/>
      <c r="P310" s="30" t="n"/>
      <c r="Q310" s="30" t="n"/>
      <c r="R310" s="87" t="n"/>
      <c r="S310" s="88">
        <f>IF(A310="","",IF(Q310="完了",0,IF(J310="","",MAX(0,TODAY()-J310))))</f>
        <v/>
      </c>
      <c r="T310" s="30" t="n"/>
      <c r="U310" s="30" t="n"/>
    </row>
    <row r="311">
      <c r="A311" s="30" t="n"/>
      <c r="B311" s="54">
        <f>IF(J311="","",YEAR(J311))</f>
        <v/>
      </c>
      <c r="C311" s="54">
        <f>IF(J311="","",MONTH(J311))</f>
        <v/>
      </c>
      <c r="D311" s="30" t="n"/>
      <c r="E311" s="30" t="n"/>
      <c r="F311" s="30" t="n"/>
      <c r="G311" s="30" t="n"/>
      <c r="H311" s="30" t="n"/>
      <c r="I311" s="30" t="n"/>
      <c r="J311" s="87" t="n"/>
      <c r="K311" s="30" t="n"/>
      <c r="L311" s="30" t="n"/>
      <c r="M311" s="30" t="n"/>
      <c r="N311" s="54">
        <f>IF(A311="","",IF(OR(L311="高",L311="緊急",M311="はい",I311="高リスク作業",I311="故障緊急対応",I311="停止大修理"),"はい","いいえ"))</f>
        <v/>
      </c>
      <c r="O311" s="30" t="n"/>
      <c r="P311" s="30" t="n"/>
      <c r="Q311" s="30" t="n"/>
      <c r="R311" s="87" t="n"/>
      <c r="S311" s="88">
        <f>IF(A311="","",IF(Q311="完了",0,IF(J311="","",MAX(0,TODAY()-J311))))</f>
        <v/>
      </c>
      <c r="T311" s="30" t="n"/>
      <c r="U311" s="30" t="n"/>
    </row>
    <row r="312">
      <c r="A312" s="30" t="n"/>
      <c r="B312" s="54">
        <f>IF(J312="","",YEAR(J312))</f>
        <v/>
      </c>
      <c r="C312" s="54">
        <f>IF(J312="","",MONTH(J312))</f>
        <v/>
      </c>
      <c r="D312" s="30" t="n"/>
      <c r="E312" s="30" t="n"/>
      <c r="F312" s="30" t="n"/>
      <c r="G312" s="30" t="n"/>
      <c r="H312" s="30" t="n"/>
      <c r="I312" s="30" t="n"/>
      <c r="J312" s="87" t="n"/>
      <c r="K312" s="30" t="n"/>
      <c r="L312" s="30" t="n"/>
      <c r="M312" s="30" t="n"/>
      <c r="N312" s="54">
        <f>IF(A312="","",IF(OR(L312="高",L312="緊急",M312="はい",I312="高リスク作業",I312="故障緊急対応",I312="停止大修理"),"はい","いいえ"))</f>
        <v/>
      </c>
      <c r="O312" s="30" t="n"/>
      <c r="P312" s="30" t="n"/>
      <c r="Q312" s="30" t="n"/>
      <c r="R312" s="87" t="n"/>
      <c r="S312" s="88">
        <f>IF(A312="","",IF(Q312="完了",0,IF(J312="","",MAX(0,TODAY()-J312))))</f>
        <v/>
      </c>
      <c r="T312" s="30" t="n"/>
      <c r="U312" s="30" t="n"/>
    </row>
    <row r="313">
      <c r="A313" s="30" t="n"/>
      <c r="B313" s="54">
        <f>IF(J313="","",YEAR(J313))</f>
        <v/>
      </c>
      <c r="C313" s="54">
        <f>IF(J313="","",MONTH(J313))</f>
        <v/>
      </c>
      <c r="D313" s="30" t="n"/>
      <c r="E313" s="30" t="n"/>
      <c r="F313" s="30" t="n"/>
      <c r="G313" s="30" t="n"/>
      <c r="H313" s="30" t="n"/>
      <c r="I313" s="30" t="n"/>
      <c r="J313" s="87" t="n"/>
      <c r="K313" s="30" t="n"/>
      <c r="L313" s="30" t="n"/>
      <c r="M313" s="30" t="n"/>
      <c r="N313" s="54">
        <f>IF(A313="","",IF(OR(L313="高",L313="緊急",M313="はい",I313="高リスク作業",I313="故障緊急対応",I313="停止大修理"),"はい","いいえ"))</f>
        <v/>
      </c>
      <c r="O313" s="30" t="n"/>
      <c r="P313" s="30" t="n"/>
      <c r="Q313" s="30" t="n"/>
      <c r="R313" s="87" t="n"/>
      <c r="S313" s="88">
        <f>IF(A313="","",IF(Q313="完了",0,IF(J313="","",MAX(0,TODAY()-J313))))</f>
        <v/>
      </c>
      <c r="T313" s="30" t="n"/>
      <c r="U313" s="30" t="n"/>
    </row>
    <row r="314">
      <c r="A314" s="30" t="n"/>
      <c r="B314" s="54">
        <f>IF(J314="","",YEAR(J314))</f>
        <v/>
      </c>
      <c r="C314" s="54">
        <f>IF(J314="","",MONTH(J314))</f>
        <v/>
      </c>
      <c r="D314" s="30" t="n"/>
      <c r="E314" s="30" t="n"/>
      <c r="F314" s="30" t="n"/>
      <c r="G314" s="30" t="n"/>
      <c r="H314" s="30" t="n"/>
      <c r="I314" s="30" t="n"/>
      <c r="J314" s="87" t="n"/>
      <c r="K314" s="30" t="n"/>
      <c r="L314" s="30" t="n"/>
      <c r="M314" s="30" t="n"/>
      <c r="N314" s="54">
        <f>IF(A314="","",IF(OR(L314="高",L314="緊急",M314="はい",I314="高リスク作業",I314="故障緊急対応",I314="停止大修理"),"はい","いいえ"))</f>
        <v/>
      </c>
      <c r="O314" s="30" t="n"/>
      <c r="P314" s="30" t="n"/>
      <c r="Q314" s="30" t="n"/>
      <c r="R314" s="87" t="n"/>
      <c r="S314" s="88">
        <f>IF(A314="","",IF(Q314="完了",0,IF(J314="","",MAX(0,TODAY()-J314))))</f>
        <v/>
      </c>
      <c r="T314" s="30" t="n"/>
      <c r="U314" s="30" t="n"/>
    </row>
    <row r="315">
      <c r="A315" s="30" t="n"/>
      <c r="B315" s="54">
        <f>IF(J315="","",YEAR(J315))</f>
        <v/>
      </c>
      <c r="C315" s="54">
        <f>IF(J315="","",MONTH(J315))</f>
        <v/>
      </c>
      <c r="D315" s="30" t="n"/>
      <c r="E315" s="30" t="n"/>
      <c r="F315" s="30" t="n"/>
      <c r="G315" s="30" t="n"/>
      <c r="H315" s="30" t="n"/>
      <c r="I315" s="30" t="n"/>
      <c r="J315" s="87" t="n"/>
      <c r="K315" s="30" t="n"/>
      <c r="L315" s="30" t="n"/>
      <c r="M315" s="30" t="n"/>
      <c r="N315" s="54">
        <f>IF(A315="","",IF(OR(L315="高",L315="緊急",M315="はい",I315="高リスク作業",I315="故障緊急対応",I315="停止大修理"),"はい","いいえ"))</f>
        <v/>
      </c>
      <c r="O315" s="30" t="n"/>
      <c r="P315" s="30" t="n"/>
      <c r="Q315" s="30" t="n"/>
      <c r="R315" s="87" t="n"/>
      <c r="S315" s="88">
        <f>IF(A315="","",IF(Q315="完了",0,IF(J315="","",MAX(0,TODAY()-J315))))</f>
        <v/>
      </c>
      <c r="T315" s="30" t="n"/>
      <c r="U315" s="30" t="n"/>
    </row>
    <row r="316">
      <c r="A316" s="30" t="n"/>
      <c r="B316" s="54">
        <f>IF(J316="","",YEAR(J316))</f>
        <v/>
      </c>
      <c r="C316" s="54">
        <f>IF(J316="","",MONTH(J316))</f>
        <v/>
      </c>
      <c r="D316" s="30" t="n"/>
      <c r="E316" s="30" t="n"/>
      <c r="F316" s="30" t="n"/>
      <c r="G316" s="30" t="n"/>
      <c r="H316" s="30" t="n"/>
      <c r="I316" s="30" t="n"/>
      <c r="J316" s="87" t="n"/>
      <c r="K316" s="30" t="n"/>
      <c r="L316" s="30" t="n"/>
      <c r="M316" s="30" t="n"/>
      <c r="N316" s="54">
        <f>IF(A316="","",IF(OR(L316="高",L316="緊急",M316="はい",I316="高リスク作業",I316="故障緊急対応",I316="停止大修理"),"はい","いいえ"))</f>
        <v/>
      </c>
      <c r="O316" s="30" t="n"/>
      <c r="P316" s="30" t="n"/>
      <c r="Q316" s="30" t="n"/>
      <c r="R316" s="87" t="n"/>
      <c r="S316" s="88">
        <f>IF(A316="","",IF(Q316="完了",0,IF(J316="","",MAX(0,TODAY()-J316))))</f>
        <v/>
      </c>
      <c r="T316" s="30" t="n"/>
      <c r="U316" s="30" t="n"/>
    </row>
    <row r="317">
      <c r="A317" s="30" t="n"/>
      <c r="B317" s="54">
        <f>IF(J317="","",YEAR(J317))</f>
        <v/>
      </c>
      <c r="C317" s="54">
        <f>IF(J317="","",MONTH(J317))</f>
        <v/>
      </c>
      <c r="D317" s="30" t="n"/>
      <c r="E317" s="30" t="n"/>
      <c r="F317" s="30" t="n"/>
      <c r="G317" s="30" t="n"/>
      <c r="H317" s="30" t="n"/>
      <c r="I317" s="30" t="n"/>
      <c r="J317" s="87" t="n"/>
      <c r="K317" s="30" t="n"/>
      <c r="L317" s="30" t="n"/>
      <c r="M317" s="30" t="n"/>
      <c r="N317" s="54">
        <f>IF(A317="","",IF(OR(L317="高",L317="緊急",M317="はい",I317="高リスク作業",I317="故障緊急対応",I317="停止大修理"),"はい","いいえ"))</f>
        <v/>
      </c>
      <c r="O317" s="30" t="n"/>
      <c r="P317" s="30" t="n"/>
      <c r="Q317" s="30" t="n"/>
      <c r="R317" s="87" t="n"/>
      <c r="S317" s="88">
        <f>IF(A317="","",IF(Q317="完了",0,IF(J317="","",MAX(0,TODAY()-J317))))</f>
        <v/>
      </c>
      <c r="T317" s="30" t="n"/>
      <c r="U317" s="30" t="n"/>
    </row>
    <row r="318">
      <c r="A318" s="30" t="n"/>
      <c r="B318" s="54">
        <f>IF(J318="","",YEAR(J318))</f>
        <v/>
      </c>
      <c r="C318" s="54">
        <f>IF(J318="","",MONTH(J318))</f>
        <v/>
      </c>
      <c r="D318" s="30" t="n"/>
      <c r="E318" s="30" t="n"/>
      <c r="F318" s="30" t="n"/>
      <c r="G318" s="30" t="n"/>
      <c r="H318" s="30" t="n"/>
      <c r="I318" s="30" t="n"/>
      <c r="J318" s="87" t="n"/>
      <c r="K318" s="30" t="n"/>
      <c r="L318" s="30" t="n"/>
      <c r="M318" s="30" t="n"/>
      <c r="N318" s="54">
        <f>IF(A318="","",IF(OR(L318="高",L318="緊急",M318="はい",I318="高リスク作業",I318="故障緊急対応",I318="停止大修理"),"はい","いいえ"))</f>
        <v/>
      </c>
      <c r="O318" s="30" t="n"/>
      <c r="P318" s="30" t="n"/>
      <c r="Q318" s="30" t="n"/>
      <c r="R318" s="87" t="n"/>
      <c r="S318" s="88">
        <f>IF(A318="","",IF(Q318="完了",0,IF(J318="","",MAX(0,TODAY()-J318))))</f>
        <v/>
      </c>
      <c r="T318" s="30" t="n"/>
      <c r="U318" s="30" t="n"/>
    </row>
    <row r="319">
      <c r="A319" s="30" t="n"/>
      <c r="B319" s="54">
        <f>IF(J319="","",YEAR(J319))</f>
        <v/>
      </c>
      <c r="C319" s="54">
        <f>IF(J319="","",MONTH(J319))</f>
        <v/>
      </c>
      <c r="D319" s="30" t="n"/>
      <c r="E319" s="30" t="n"/>
      <c r="F319" s="30" t="n"/>
      <c r="G319" s="30" t="n"/>
      <c r="H319" s="30" t="n"/>
      <c r="I319" s="30" t="n"/>
      <c r="J319" s="87" t="n"/>
      <c r="K319" s="30" t="n"/>
      <c r="L319" s="30" t="n"/>
      <c r="M319" s="30" t="n"/>
      <c r="N319" s="54">
        <f>IF(A319="","",IF(OR(L319="高",L319="緊急",M319="はい",I319="高リスク作業",I319="故障緊急対応",I319="停止大修理"),"はい","いいえ"))</f>
        <v/>
      </c>
      <c r="O319" s="30" t="n"/>
      <c r="P319" s="30" t="n"/>
      <c r="Q319" s="30" t="n"/>
      <c r="R319" s="87" t="n"/>
      <c r="S319" s="88">
        <f>IF(A319="","",IF(Q319="完了",0,IF(J319="","",MAX(0,TODAY()-J319))))</f>
        <v/>
      </c>
      <c r="T319" s="30" t="n"/>
      <c r="U319" s="30" t="n"/>
    </row>
    <row r="320">
      <c r="A320" s="30" t="n"/>
      <c r="B320" s="54">
        <f>IF(J320="","",YEAR(J320))</f>
        <v/>
      </c>
      <c r="C320" s="54">
        <f>IF(J320="","",MONTH(J320))</f>
        <v/>
      </c>
      <c r="D320" s="30" t="n"/>
      <c r="E320" s="30" t="n"/>
      <c r="F320" s="30" t="n"/>
      <c r="G320" s="30" t="n"/>
      <c r="H320" s="30" t="n"/>
      <c r="I320" s="30" t="n"/>
      <c r="J320" s="87" t="n"/>
      <c r="K320" s="30" t="n"/>
      <c r="L320" s="30" t="n"/>
      <c r="M320" s="30" t="n"/>
      <c r="N320" s="54">
        <f>IF(A320="","",IF(OR(L320="高",L320="緊急",M320="はい",I320="高リスク作業",I320="故障緊急対応",I320="停止大修理"),"はい","いいえ"))</f>
        <v/>
      </c>
      <c r="O320" s="30" t="n"/>
      <c r="P320" s="30" t="n"/>
      <c r="Q320" s="30" t="n"/>
      <c r="R320" s="87" t="n"/>
      <c r="S320" s="88">
        <f>IF(A320="","",IF(Q320="完了",0,IF(J320="","",MAX(0,TODAY()-J320))))</f>
        <v/>
      </c>
      <c r="T320" s="30" t="n"/>
      <c r="U320" s="30" t="n"/>
    </row>
    <row r="321">
      <c r="A321" s="30" t="n"/>
      <c r="B321" s="54">
        <f>IF(J321="","",YEAR(J321))</f>
        <v/>
      </c>
      <c r="C321" s="54">
        <f>IF(J321="","",MONTH(J321))</f>
        <v/>
      </c>
      <c r="D321" s="30" t="n"/>
      <c r="E321" s="30" t="n"/>
      <c r="F321" s="30" t="n"/>
      <c r="G321" s="30" t="n"/>
      <c r="H321" s="30" t="n"/>
      <c r="I321" s="30" t="n"/>
      <c r="J321" s="87" t="n"/>
      <c r="K321" s="30" t="n"/>
      <c r="L321" s="30" t="n"/>
      <c r="M321" s="30" t="n"/>
      <c r="N321" s="54">
        <f>IF(A321="","",IF(OR(L321="高",L321="緊急",M321="はい",I321="高リスク作業",I321="故障緊急対応",I321="停止大修理"),"はい","いいえ"))</f>
        <v/>
      </c>
      <c r="O321" s="30" t="n"/>
      <c r="P321" s="30" t="n"/>
      <c r="Q321" s="30" t="n"/>
      <c r="R321" s="87" t="n"/>
      <c r="S321" s="88">
        <f>IF(A321="","",IF(Q321="完了",0,IF(J321="","",MAX(0,TODAY()-J321))))</f>
        <v/>
      </c>
      <c r="T321" s="30" t="n"/>
      <c r="U321" s="30" t="n"/>
    </row>
    <row r="322">
      <c r="A322" s="30" t="n"/>
      <c r="B322" s="54">
        <f>IF(J322="","",YEAR(J322))</f>
        <v/>
      </c>
      <c r="C322" s="54">
        <f>IF(J322="","",MONTH(J322))</f>
        <v/>
      </c>
      <c r="D322" s="30" t="n"/>
      <c r="E322" s="30" t="n"/>
      <c r="F322" s="30" t="n"/>
      <c r="G322" s="30" t="n"/>
      <c r="H322" s="30" t="n"/>
      <c r="I322" s="30" t="n"/>
      <c r="J322" s="87" t="n"/>
      <c r="K322" s="30" t="n"/>
      <c r="L322" s="30" t="n"/>
      <c r="M322" s="30" t="n"/>
      <c r="N322" s="54">
        <f>IF(A322="","",IF(OR(L322="高",L322="緊急",M322="はい",I322="高リスク作業",I322="故障緊急対応",I322="停止大修理"),"はい","いいえ"))</f>
        <v/>
      </c>
      <c r="O322" s="30" t="n"/>
      <c r="P322" s="30" t="n"/>
      <c r="Q322" s="30" t="n"/>
      <c r="R322" s="87" t="n"/>
      <c r="S322" s="88">
        <f>IF(A322="","",IF(Q322="完了",0,IF(J322="","",MAX(0,TODAY()-J322))))</f>
        <v/>
      </c>
      <c r="T322" s="30" t="n"/>
      <c r="U322" s="30" t="n"/>
    </row>
    <row r="323">
      <c r="A323" s="30" t="n"/>
      <c r="B323" s="54">
        <f>IF(J323="","",YEAR(J323))</f>
        <v/>
      </c>
      <c r="C323" s="54">
        <f>IF(J323="","",MONTH(J323))</f>
        <v/>
      </c>
      <c r="D323" s="30" t="n"/>
      <c r="E323" s="30" t="n"/>
      <c r="F323" s="30" t="n"/>
      <c r="G323" s="30" t="n"/>
      <c r="H323" s="30" t="n"/>
      <c r="I323" s="30" t="n"/>
      <c r="J323" s="87" t="n"/>
      <c r="K323" s="30" t="n"/>
      <c r="L323" s="30" t="n"/>
      <c r="M323" s="30" t="n"/>
      <c r="N323" s="54">
        <f>IF(A323="","",IF(OR(L323="高",L323="緊急",M323="はい",I323="高リスク作業",I323="故障緊急対応",I323="停止大修理"),"はい","いいえ"))</f>
        <v/>
      </c>
      <c r="O323" s="30" t="n"/>
      <c r="P323" s="30" t="n"/>
      <c r="Q323" s="30" t="n"/>
      <c r="R323" s="87" t="n"/>
      <c r="S323" s="88">
        <f>IF(A323="","",IF(Q323="完了",0,IF(J323="","",MAX(0,TODAY()-J323))))</f>
        <v/>
      </c>
      <c r="T323" s="30" t="n"/>
      <c r="U323" s="30" t="n"/>
    </row>
    <row r="324">
      <c r="A324" s="30" t="n"/>
      <c r="B324" s="54">
        <f>IF(J324="","",YEAR(J324))</f>
        <v/>
      </c>
      <c r="C324" s="54">
        <f>IF(J324="","",MONTH(J324))</f>
        <v/>
      </c>
      <c r="D324" s="30" t="n"/>
      <c r="E324" s="30" t="n"/>
      <c r="F324" s="30" t="n"/>
      <c r="G324" s="30" t="n"/>
      <c r="H324" s="30" t="n"/>
      <c r="I324" s="30" t="n"/>
      <c r="J324" s="87" t="n"/>
      <c r="K324" s="30" t="n"/>
      <c r="L324" s="30" t="n"/>
      <c r="M324" s="30" t="n"/>
      <c r="N324" s="54">
        <f>IF(A324="","",IF(OR(L324="高",L324="緊急",M324="はい",I324="高リスク作業",I324="故障緊急対応",I324="停止大修理"),"はい","いいえ"))</f>
        <v/>
      </c>
      <c r="O324" s="30" t="n"/>
      <c r="P324" s="30" t="n"/>
      <c r="Q324" s="30" t="n"/>
      <c r="R324" s="87" t="n"/>
      <c r="S324" s="88">
        <f>IF(A324="","",IF(Q324="完了",0,IF(J324="","",MAX(0,TODAY()-J324))))</f>
        <v/>
      </c>
      <c r="T324" s="30" t="n"/>
      <c r="U324" s="30" t="n"/>
    </row>
    <row r="325">
      <c r="A325" s="30" t="n"/>
      <c r="B325" s="54">
        <f>IF(J325="","",YEAR(J325))</f>
        <v/>
      </c>
      <c r="C325" s="54">
        <f>IF(J325="","",MONTH(J325))</f>
        <v/>
      </c>
      <c r="D325" s="30" t="n"/>
      <c r="E325" s="30" t="n"/>
      <c r="F325" s="30" t="n"/>
      <c r="G325" s="30" t="n"/>
      <c r="H325" s="30" t="n"/>
      <c r="I325" s="30" t="n"/>
      <c r="J325" s="87" t="n"/>
      <c r="K325" s="30" t="n"/>
      <c r="L325" s="30" t="n"/>
      <c r="M325" s="30" t="n"/>
      <c r="N325" s="54">
        <f>IF(A325="","",IF(OR(L325="高",L325="緊急",M325="はい",I325="高リスク作業",I325="故障緊急対応",I325="停止大修理"),"はい","いいえ"))</f>
        <v/>
      </c>
      <c r="O325" s="30" t="n"/>
      <c r="P325" s="30" t="n"/>
      <c r="Q325" s="30" t="n"/>
      <c r="R325" s="87" t="n"/>
      <c r="S325" s="88">
        <f>IF(A325="","",IF(Q325="完了",0,IF(J325="","",MAX(0,TODAY()-J325))))</f>
        <v/>
      </c>
      <c r="T325" s="30" t="n"/>
      <c r="U325" s="30" t="n"/>
    </row>
    <row r="326">
      <c r="A326" s="30" t="n"/>
      <c r="B326" s="54">
        <f>IF(J326="","",YEAR(J326))</f>
        <v/>
      </c>
      <c r="C326" s="54">
        <f>IF(J326="","",MONTH(J326))</f>
        <v/>
      </c>
      <c r="D326" s="30" t="n"/>
      <c r="E326" s="30" t="n"/>
      <c r="F326" s="30" t="n"/>
      <c r="G326" s="30" t="n"/>
      <c r="H326" s="30" t="n"/>
      <c r="I326" s="30" t="n"/>
      <c r="J326" s="87" t="n"/>
      <c r="K326" s="30" t="n"/>
      <c r="L326" s="30" t="n"/>
      <c r="M326" s="30" t="n"/>
      <c r="N326" s="54">
        <f>IF(A326="","",IF(OR(L326="高",L326="緊急",M326="はい",I326="高リスク作業",I326="故障緊急対応",I326="停止大修理"),"はい","いいえ"))</f>
        <v/>
      </c>
      <c r="O326" s="30" t="n"/>
      <c r="P326" s="30" t="n"/>
      <c r="Q326" s="30" t="n"/>
      <c r="R326" s="87" t="n"/>
      <c r="S326" s="88">
        <f>IF(A326="","",IF(Q326="完了",0,IF(J326="","",MAX(0,TODAY()-J326))))</f>
        <v/>
      </c>
      <c r="T326" s="30" t="n"/>
      <c r="U326" s="30" t="n"/>
    </row>
    <row r="327">
      <c r="A327" s="30" t="n"/>
      <c r="B327" s="54">
        <f>IF(J327="","",YEAR(J327))</f>
        <v/>
      </c>
      <c r="C327" s="54">
        <f>IF(J327="","",MONTH(J327))</f>
        <v/>
      </c>
      <c r="D327" s="30" t="n"/>
      <c r="E327" s="30" t="n"/>
      <c r="F327" s="30" t="n"/>
      <c r="G327" s="30" t="n"/>
      <c r="H327" s="30" t="n"/>
      <c r="I327" s="30" t="n"/>
      <c r="J327" s="87" t="n"/>
      <c r="K327" s="30" t="n"/>
      <c r="L327" s="30" t="n"/>
      <c r="M327" s="30" t="n"/>
      <c r="N327" s="54">
        <f>IF(A327="","",IF(OR(L327="高",L327="緊急",M327="はい",I327="高リスク作業",I327="故障緊急対応",I327="停止大修理"),"はい","いいえ"))</f>
        <v/>
      </c>
      <c r="O327" s="30" t="n"/>
      <c r="P327" s="30" t="n"/>
      <c r="Q327" s="30" t="n"/>
      <c r="R327" s="87" t="n"/>
      <c r="S327" s="88">
        <f>IF(A327="","",IF(Q327="完了",0,IF(J327="","",MAX(0,TODAY()-J327))))</f>
        <v/>
      </c>
      <c r="T327" s="30" t="n"/>
      <c r="U327" s="30" t="n"/>
    </row>
    <row r="328">
      <c r="A328" s="30" t="n"/>
      <c r="B328" s="54">
        <f>IF(J328="","",YEAR(J328))</f>
        <v/>
      </c>
      <c r="C328" s="54">
        <f>IF(J328="","",MONTH(J328))</f>
        <v/>
      </c>
      <c r="D328" s="30" t="n"/>
      <c r="E328" s="30" t="n"/>
      <c r="F328" s="30" t="n"/>
      <c r="G328" s="30" t="n"/>
      <c r="H328" s="30" t="n"/>
      <c r="I328" s="30" t="n"/>
      <c r="J328" s="87" t="n"/>
      <c r="K328" s="30" t="n"/>
      <c r="L328" s="30" t="n"/>
      <c r="M328" s="30" t="n"/>
      <c r="N328" s="54">
        <f>IF(A328="","",IF(OR(L328="高",L328="緊急",M328="はい",I328="高リスク作業",I328="故障緊急対応",I328="停止大修理"),"はい","いいえ"))</f>
        <v/>
      </c>
      <c r="O328" s="30" t="n"/>
      <c r="P328" s="30" t="n"/>
      <c r="Q328" s="30" t="n"/>
      <c r="R328" s="87" t="n"/>
      <c r="S328" s="88">
        <f>IF(A328="","",IF(Q328="完了",0,IF(J328="","",MAX(0,TODAY()-J328))))</f>
        <v/>
      </c>
      <c r="T328" s="30" t="n"/>
      <c r="U328" s="30" t="n"/>
    </row>
    <row r="329">
      <c r="A329" s="30" t="n"/>
      <c r="B329" s="54">
        <f>IF(J329="","",YEAR(J329))</f>
        <v/>
      </c>
      <c r="C329" s="54">
        <f>IF(J329="","",MONTH(J329))</f>
        <v/>
      </c>
      <c r="D329" s="30" t="n"/>
      <c r="E329" s="30" t="n"/>
      <c r="F329" s="30" t="n"/>
      <c r="G329" s="30" t="n"/>
      <c r="H329" s="30" t="n"/>
      <c r="I329" s="30" t="n"/>
      <c r="J329" s="87" t="n"/>
      <c r="K329" s="30" t="n"/>
      <c r="L329" s="30" t="n"/>
      <c r="M329" s="30" t="n"/>
      <c r="N329" s="54">
        <f>IF(A329="","",IF(OR(L329="高",L329="緊急",M329="はい",I329="高リスク作業",I329="故障緊急対応",I329="停止大修理"),"はい","いいえ"))</f>
        <v/>
      </c>
      <c r="O329" s="30" t="n"/>
      <c r="P329" s="30" t="n"/>
      <c r="Q329" s="30" t="n"/>
      <c r="R329" s="87" t="n"/>
      <c r="S329" s="88">
        <f>IF(A329="","",IF(Q329="完了",0,IF(J329="","",MAX(0,TODAY()-J329))))</f>
        <v/>
      </c>
      <c r="T329" s="30" t="n"/>
      <c r="U329" s="30" t="n"/>
    </row>
    <row r="330">
      <c r="A330" s="30" t="n"/>
      <c r="B330" s="54">
        <f>IF(J330="","",YEAR(J330))</f>
        <v/>
      </c>
      <c r="C330" s="54">
        <f>IF(J330="","",MONTH(J330))</f>
        <v/>
      </c>
      <c r="D330" s="30" t="n"/>
      <c r="E330" s="30" t="n"/>
      <c r="F330" s="30" t="n"/>
      <c r="G330" s="30" t="n"/>
      <c r="H330" s="30" t="n"/>
      <c r="I330" s="30" t="n"/>
      <c r="J330" s="87" t="n"/>
      <c r="K330" s="30" t="n"/>
      <c r="L330" s="30" t="n"/>
      <c r="M330" s="30" t="n"/>
      <c r="N330" s="54">
        <f>IF(A330="","",IF(OR(L330="高",L330="緊急",M330="はい",I330="高リスク作業",I330="故障緊急対応",I330="停止大修理"),"はい","いいえ"))</f>
        <v/>
      </c>
      <c r="O330" s="30" t="n"/>
      <c r="P330" s="30" t="n"/>
      <c r="Q330" s="30" t="n"/>
      <c r="R330" s="87" t="n"/>
      <c r="S330" s="88">
        <f>IF(A330="","",IF(Q330="完了",0,IF(J330="","",MAX(0,TODAY()-J330))))</f>
        <v/>
      </c>
      <c r="T330" s="30" t="n"/>
      <c r="U330" s="30" t="n"/>
    </row>
    <row r="331">
      <c r="A331" s="30" t="n"/>
      <c r="B331" s="54">
        <f>IF(J331="","",YEAR(J331))</f>
        <v/>
      </c>
      <c r="C331" s="54">
        <f>IF(J331="","",MONTH(J331))</f>
        <v/>
      </c>
      <c r="D331" s="30" t="n"/>
      <c r="E331" s="30" t="n"/>
      <c r="F331" s="30" t="n"/>
      <c r="G331" s="30" t="n"/>
      <c r="H331" s="30" t="n"/>
      <c r="I331" s="30" t="n"/>
      <c r="J331" s="87" t="n"/>
      <c r="K331" s="30" t="n"/>
      <c r="L331" s="30" t="n"/>
      <c r="M331" s="30" t="n"/>
      <c r="N331" s="54">
        <f>IF(A331="","",IF(OR(L331="高",L331="緊急",M331="はい",I331="高リスク作業",I331="故障緊急対応",I331="停止大修理"),"はい","いいえ"))</f>
        <v/>
      </c>
      <c r="O331" s="30" t="n"/>
      <c r="P331" s="30" t="n"/>
      <c r="Q331" s="30" t="n"/>
      <c r="R331" s="87" t="n"/>
      <c r="S331" s="88">
        <f>IF(A331="","",IF(Q331="完了",0,IF(J331="","",MAX(0,TODAY()-J331))))</f>
        <v/>
      </c>
      <c r="T331" s="30" t="n"/>
      <c r="U331" s="30" t="n"/>
    </row>
    <row r="332">
      <c r="A332" s="30" t="n"/>
      <c r="B332" s="54">
        <f>IF(J332="","",YEAR(J332))</f>
        <v/>
      </c>
      <c r="C332" s="54">
        <f>IF(J332="","",MONTH(J332))</f>
        <v/>
      </c>
      <c r="D332" s="30" t="n"/>
      <c r="E332" s="30" t="n"/>
      <c r="F332" s="30" t="n"/>
      <c r="G332" s="30" t="n"/>
      <c r="H332" s="30" t="n"/>
      <c r="I332" s="30" t="n"/>
      <c r="J332" s="87" t="n"/>
      <c r="K332" s="30" t="n"/>
      <c r="L332" s="30" t="n"/>
      <c r="M332" s="30" t="n"/>
      <c r="N332" s="54">
        <f>IF(A332="","",IF(OR(L332="高",L332="緊急",M332="はい",I332="高リスク作業",I332="故障緊急対応",I332="停止大修理"),"はい","いいえ"))</f>
        <v/>
      </c>
      <c r="O332" s="30" t="n"/>
      <c r="P332" s="30" t="n"/>
      <c r="Q332" s="30" t="n"/>
      <c r="R332" s="87" t="n"/>
      <c r="S332" s="88">
        <f>IF(A332="","",IF(Q332="完了",0,IF(J332="","",MAX(0,TODAY()-J332))))</f>
        <v/>
      </c>
      <c r="T332" s="30" t="n"/>
      <c r="U332" s="30" t="n"/>
    </row>
    <row r="333">
      <c r="A333" s="30" t="n"/>
      <c r="B333" s="54">
        <f>IF(J333="","",YEAR(J333))</f>
        <v/>
      </c>
      <c r="C333" s="54">
        <f>IF(J333="","",MONTH(J333))</f>
        <v/>
      </c>
      <c r="D333" s="30" t="n"/>
      <c r="E333" s="30" t="n"/>
      <c r="F333" s="30" t="n"/>
      <c r="G333" s="30" t="n"/>
      <c r="H333" s="30" t="n"/>
      <c r="I333" s="30" t="n"/>
      <c r="J333" s="87" t="n"/>
      <c r="K333" s="30" t="n"/>
      <c r="L333" s="30" t="n"/>
      <c r="M333" s="30" t="n"/>
      <c r="N333" s="54">
        <f>IF(A333="","",IF(OR(L333="高",L333="緊急",M333="はい",I333="高リスク作業",I333="故障緊急対応",I333="停止大修理"),"はい","いいえ"))</f>
        <v/>
      </c>
      <c r="O333" s="30" t="n"/>
      <c r="P333" s="30" t="n"/>
      <c r="Q333" s="30" t="n"/>
      <c r="R333" s="87" t="n"/>
      <c r="S333" s="88">
        <f>IF(A333="","",IF(Q333="完了",0,IF(J333="","",MAX(0,TODAY()-J333))))</f>
        <v/>
      </c>
      <c r="T333" s="30" t="n"/>
      <c r="U333" s="30" t="n"/>
    </row>
    <row r="334">
      <c r="A334" s="30" t="n"/>
      <c r="B334" s="54">
        <f>IF(J334="","",YEAR(J334))</f>
        <v/>
      </c>
      <c r="C334" s="54">
        <f>IF(J334="","",MONTH(J334))</f>
        <v/>
      </c>
      <c r="D334" s="30" t="n"/>
      <c r="E334" s="30" t="n"/>
      <c r="F334" s="30" t="n"/>
      <c r="G334" s="30" t="n"/>
      <c r="H334" s="30" t="n"/>
      <c r="I334" s="30" t="n"/>
      <c r="J334" s="87" t="n"/>
      <c r="K334" s="30" t="n"/>
      <c r="L334" s="30" t="n"/>
      <c r="M334" s="30" t="n"/>
      <c r="N334" s="54">
        <f>IF(A334="","",IF(OR(L334="高",L334="緊急",M334="はい",I334="高リスク作業",I334="故障緊急対応",I334="停止大修理"),"はい","いいえ"))</f>
        <v/>
      </c>
      <c r="O334" s="30" t="n"/>
      <c r="P334" s="30" t="n"/>
      <c r="Q334" s="30" t="n"/>
      <c r="R334" s="87" t="n"/>
      <c r="S334" s="88">
        <f>IF(A334="","",IF(Q334="完了",0,IF(J334="","",MAX(0,TODAY()-J334))))</f>
        <v/>
      </c>
      <c r="T334" s="30" t="n"/>
      <c r="U334" s="30" t="n"/>
    </row>
    <row r="335">
      <c r="A335" s="30" t="n"/>
      <c r="B335" s="54">
        <f>IF(J335="","",YEAR(J335))</f>
        <v/>
      </c>
      <c r="C335" s="54">
        <f>IF(J335="","",MONTH(J335))</f>
        <v/>
      </c>
      <c r="D335" s="30" t="n"/>
      <c r="E335" s="30" t="n"/>
      <c r="F335" s="30" t="n"/>
      <c r="G335" s="30" t="n"/>
      <c r="H335" s="30" t="n"/>
      <c r="I335" s="30" t="n"/>
      <c r="J335" s="87" t="n"/>
      <c r="K335" s="30" t="n"/>
      <c r="L335" s="30" t="n"/>
      <c r="M335" s="30" t="n"/>
      <c r="N335" s="54">
        <f>IF(A335="","",IF(OR(L335="高",L335="緊急",M335="はい",I335="高リスク作業",I335="故障緊急対応",I335="停止大修理"),"はい","いいえ"))</f>
        <v/>
      </c>
      <c r="O335" s="30" t="n"/>
      <c r="P335" s="30" t="n"/>
      <c r="Q335" s="30" t="n"/>
      <c r="R335" s="87" t="n"/>
      <c r="S335" s="88">
        <f>IF(A335="","",IF(Q335="完了",0,IF(J335="","",MAX(0,TODAY()-J335))))</f>
        <v/>
      </c>
      <c r="T335" s="30" t="n"/>
      <c r="U335" s="30" t="n"/>
    </row>
    <row r="336">
      <c r="A336" s="30" t="n"/>
      <c r="B336" s="54">
        <f>IF(J336="","",YEAR(J336))</f>
        <v/>
      </c>
      <c r="C336" s="54">
        <f>IF(J336="","",MONTH(J336))</f>
        <v/>
      </c>
      <c r="D336" s="30" t="n"/>
      <c r="E336" s="30" t="n"/>
      <c r="F336" s="30" t="n"/>
      <c r="G336" s="30" t="n"/>
      <c r="H336" s="30" t="n"/>
      <c r="I336" s="30" t="n"/>
      <c r="J336" s="87" t="n"/>
      <c r="K336" s="30" t="n"/>
      <c r="L336" s="30" t="n"/>
      <c r="M336" s="30" t="n"/>
      <c r="N336" s="54">
        <f>IF(A336="","",IF(OR(L336="高",L336="緊急",M336="はい",I336="高リスク作業",I336="故障緊急対応",I336="停止大修理"),"はい","いいえ"))</f>
        <v/>
      </c>
      <c r="O336" s="30" t="n"/>
      <c r="P336" s="30" t="n"/>
      <c r="Q336" s="30" t="n"/>
      <c r="R336" s="87" t="n"/>
      <c r="S336" s="88">
        <f>IF(A336="","",IF(Q336="完了",0,IF(J336="","",MAX(0,TODAY()-J336))))</f>
        <v/>
      </c>
      <c r="T336" s="30" t="n"/>
      <c r="U336" s="30" t="n"/>
    </row>
    <row r="337">
      <c r="A337" s="30" t="n"/>
      <c r="B337" s="54">
        <f>IF(J337="","",YEAR(J337))</f>
        <v/>
      </c>
      <c r="C337" s="54">
        <f>IF(J337="","",MONTH(J337))</f>
        <v/>
      </c>
      <c r="D337" s="30" t="n"/>
      <c r="E337" s="30" t="n"/>
      <c r="F337" s="30" t="n"/>
      <c r="G337" s="30" t="n"/>
      <c r="H337" s="30" t="n"/>
      <c r="I337" s="30" t="n"/>
      <c r="J337" s="87" t="n"/>
      <c r="K337" s="30" t="n"/>
      <c r="L337" s="30" t="n"/>
      <c r="M337" s="30" t="n"/>
      <c r="N337" s="54">
        <f>IF(A337="","",IF(OR(L337="高",L337="緊急",M337="はい",I337="高リスク作業",I337="故障緊急対応",I337="停止大修理"),"はい","いいえ"))</f>
        <v/>
      </c>
      <c r="O337" s="30" t="n"/>
      <c r="P337" s="30" t="n"/>
      <c r="Q337" s="30" t="n"/>
      <c r="R337" s="87" t="n"/>
      <c r="S337" s="88">
        <f>IF(A337="","",IF(Q337="完了",0,IF(J337="","",MAX(0,TODAY()-J337))))</f>
        <v/>
      </c>
      <c r="T337" s="30" t="n"/>
      <c r="U337" s="30" t="n"/>
    </row>
    <row r="338">
      <c r="A338" s="30" t="n"/>
      <c r="B338" s="54">
        <f>IF(J338="","",YEAR(J338))</f>
        <v/>
      </c>
      <c r="C338" s="54">
        <f>IF(J338="","",MONTH(J338))</f>
        <v/>
      </c>
      <c r="D338" s="30" t="n"/>
      <c r="E338" s="30" t="n"/>
      <c r="F338" s="30" t="n"/>
      <c r="G338" s="30" t="n"/>
      <c r="H338" s="30" t="n"/>
      <c r="I338" s="30" t="n"/>
      <c r="J338" s="87" t="n"/>
      <c r="K338" s="30" t="n"/>
      <c r="L338" s="30" t="n"/>
      <c r="M338" s="30" t="n"/>
      <c r="N338" s="54">
        <f>IF(A338="","",IF(OR(L338="高",L338="緊急",M338="はい",I338="高リスク作業",I338="故障緊急対応",I338="停止大修理"),"はい","いいえ"))</f>
        <v/>
      </c>
      <c r="O338" s="30" t="n"/>
      <c r="P338" s="30" t="n"/>
      <c r="Q338" s="30" t="n"/>
      <c r="R338" s="87" t="n"/>
      <c r="S338" s="88">
        <f>IF(A338="","",IF(Q338="完了",0,IF(J338="","",MAX(0,TODAY()-J338))))</f>
        <v/>
      </c>
      <c r="T338" s="30" t="n"/>
      <c r="U338" s="30" t="n"/>
    </row>
    <row r="339">
      <c r="A339" s="30" t="n"/>
      <c r="B339" s="54">
        <f>IF(J339="","",YEAR(J339))</f>
        <v/>
      </c>
      <c r="C339" s="54">
        <f>IF(J339="","",MONTH(J339))</f>
        <v/>
      </c>
      <c r="D339" s="30" t="n"/>
      <c r="E339" s="30" t="n"/>
      <c r="F339" s="30" t="n"/>
      <c r="G339" s="30" t="n"/>
      <c r="H339" s="30" t="n"/>
      <c r="I339" s="30" t="n"/>
      <c r="J339" s="87" t="n"/>
      <c r="K339" s="30" t="n"/>
      <c r="L339" s="30" t="n"/>
      <c r="M339" s="30" t="n"/>
      <c r="N339" s="54">
        <f>IF(A339="","",IF(OR(L339="高",L339="緊急",M339="はい",I339="高リスク作業",I339="故障緊急対応",I339="停止大修理"),"はい","いいえ"))</f>
        <v/>
      </c>
      <c r="O339" s="30" t="n"/>
      <c r="P339" s="30" t="n"/>
      <c r="Q339" s="30" t="n"/>
      <c r="R339" s="87" t="n"/>
      <c r="S339" s="88">
        <f>IF(A339="","",IF(Q339="完了",0,IF(J339="","",MAX(0,TODAY()-J339))))</f>
        <v/>
      </c>
      <c r="T339" s="30" t="n"/>
      <c r="U339" s="30" t="n"/>
    </row>
    <row r="340">
      <c r="A340" s="30" t="n"/>
      <c r="B340" s="54">
        <f>IF(J340="","",YEAR(J340))</f>
        <v/>
      </c>
      <c r="C340" s="54">
        <f>IF(J340="","",MONTH(J340))</f>
        <v/>
      </c>
      <c r="D340" s="30" t="n"/>
      <c r="E340" s="30" t="n"/>
      <c r="F340" s="30" t="n"/>
      <c r="G340" s="30" t="n"/>
      <c r="H340" s="30" t="n"/>
      <c r="I340" s="30" t="n"/>
      <c r="J340" s="87" t="n"/>
      <c r="K340" s="30" t="n"/>
      <c r="L340" s="30" t="n"/>
      <c r="M340" s="30" t="n"/>
      <c r="N340" s="54">
        <f>IF(A340="","",IF(OR(L340="高",L340="緊急",M340="はい",I340="高リスク作業",I340="故障緊急対応",I340="停止大修理"),"はい","いいえ"))</f>
        <v/>
      </c>
      <c r="O340" s="30" t="n"/>
      <c r="P340" s="30" t="n"/>
      <c r="Q340" s="30" t="n"/>
      <c r="R340" s="87" t="n"/>
      <c r="S340" s="88">
        <f>IF(A340="","",IF(Q340="完了",0,IF(J340="","",MAX(0,TODAY()-J340))))</f>
        <v/>
      </c>
      <c r="T340" s="30" t="n"/>
      <c r="U340" s="30" t="n"/>
    </row>
    <row r="341">
      <c r="A341" s="30" t="n"/>
      <c r="B341" s="54">
        <f>IF(J341="","",YEAR(J341))</f>
        <v/>
      </c>
      <c r="C341" s="54">
        <f>IF(J341="","",MONTH(J341))</f>
        <v/>
      </c>
      <c r="D341" s="30" t="n"/>
      <c r="E341" s="30" t="n"/>
      <c r="F341" s="30" t="n"/>
      <c r="G341" s="30" t="n"/>
      <c r="H341" s="30" t="n"/>
      <c r="I341" s="30" t="n"/>
      <c r="J341" s="87" t="n"/>
      <c r="K341" s="30" t="n"/>
      <c r="L341" s="30" t="n"/>
      <c r="M341" s="30" t="n"/>
      <c r="N341" s="54">
        <f>IF(A341="","",IF(OR(L341="高",L341="緊急",M341="はい",I341="高リスク作業",I341="故障緊急対応",I341="停止大修理"),"はい","いいえ"))</f>
        <v/>
      </c>
      <c r="O341" s="30" t="n"/>
      <c r="P341" s="30" t="n"/>
      <c r="Q341" s="30" t="n"/>
      <c r="R341" s="87" t="n"/>
      <c r="S341" s="88">
        <f>IF(A341="","",IF(Q341="完了",0,IF(J341="","",MAX(0,TODAY()-J341))))</f>
        <v/>
      </c>
      <c r="T341" s="30" t="n"/>
      <c r="U341" s="30" t="n"/>
    </row>
    <row r="342">
      <c r="A342" s="30" t="n"/>
      <c r="B342" s="54">
        <f>IF(J342="","",YEAR(J342))</f>
        <v/>
      </c>
      <c r="C342" s="54">
        <f>IF(J342="","",MONTH(J342))</f>
        <v/>
      </c>
      <c r="D342" s="30" t="n"/>
      <c r="E342" s="30" t="n"/>
      <c r="F342" s="30" t="n"/>
      <c r="G342" s="30" t="n"/>
      <c r="H342" s="30" t="n"/>
      <c r="I342" s="30" t="n"/>
      <c r="J342" s="87" t="n"/>
      <c r="K342" s="30" t="n"/>
      <c r="L342" s="30" t="n"/>
      <c r="M342" s="30" t="n"/>
      <c r="N342" s="54">
        <f>IF(A342="","",IF(OR(L342="高",L342="緊急",M342="はい",I342="高リスク作業",I342="故障緊急対応",I342="停止大修理"),"はい","いいえ"))</f>
        <v/>
      </c>
      <c r="O342" s="30" t="n"/>
      <c r="P342" s="30" t="n"/>
      <c r="Q342" s="30" t="n"/>
      <c r="R342" s="87" t="n"/>
      <c r="S342" s="88">
        <f>IF(A342="","",IF(Q342="完了",0,IF(J342="","",MAX(0,TODAY()-J342))))</f>
        <v/>
      </c>
      <c r="T342" s="30" t="n"/>
      <c r="U342" s="30" t="n"/>
    </row>
    <row r="343">
      <c r="A343" s="30" t="n"/>
      <c r="B343" s="54">
        <f>IF(J343="","",YEAR(J343))</f>
        <v/>
      </c>
      <c r="C343" s="54">
        <f>IF(J343="","",MONTH(J343))</f>
        <v/>
      </c>
      <c r="D343" s="30" t="n"/>
      <c r="E343" s="30" t="n"/>
      <c r="F343" s="30" t="n"/>
      <c r="G343" s="30" t="n"/>
      <c r="H343" s="30" t="n"/>
      <c r="I343" s="30" t="n"/>
      <c r="J343" s="87" t="n"/>
      <c r="K343" s="30" t="n"/>
      <c r="L343" s="30" t="n"/>
      <c r="M343" s="30" t="n"/>
      <c r="N343" s="54">
        <f>IF(A343="","",IF(OR(L343="高",L343="緊急",M343="はい",I343="高リスク作業",I343="故障緊急対応",I343="停止大修理"),"はい","いいえ"))</f>
        <v/>
      </c>
      <c r="O343" s="30" t="n"/>
      <c r="P343" s="30" t="n"/>
      <c r="Q343" s="30" t="n"/>
      <c r="R343" s="87" t="n"/>
      <c r="S343" s="88">
        <f>IF(A343="","",IF(Q343="完了",0,IF(J343="","",MAX(0,TODAY()-J343))))</f>
        <v/>
      </c>
      <c r="T343" s="30" t="n"/>
      <c r="U343" s="30" t="n"/>
    </row>
    <row r="344">
      <c r="A344" s="30" t="n"/>
      <c r="B344" s="54">
        <f>IF(J344="","",YEAR(J344))</f>
        <v/>
      </c>
      <c r="C344" s="54">
        <f>IF(J344="","",MONTH(J344))</f>
        <v/>
      </c>
      <c r="D344" s="30" t="n"/>
      <c r="E344" s="30" t="n"/>
      <c r="F344" s="30" t="n"/>
      <c r="G344" s="30" t="n"/>
      <c r="H344" s="30" t="n"/>
      <c r="I344" s="30" t="n"/>
      <c r="J344" s="87" t="n"/>
      <c r="K344" s="30" t="n"/>
      <c r="L344" s="30" t="n"/>
      <c r="M344" s="30" t="n"/>
      <c r="N344" s="54">
        <f>IF(A344="","",IF(OR(L344="高",L344="緊急",M344="はい",I344="高リスク作業",I344="故障緊急対応",I344="停止大修理"),"はい","いいえ"))</f>
        <v/>
      </c>
      <c r="O344" s="30" t="n"/>
      <c r="P344" s="30" t="n"/>
      <c r="Q344" s="30" t="n"/>
      <c r="R344" s="87" t="n"/>
      <c r="S344" s="88">
        <f>IF(A344="","",IF(Q344="完了",0,IF(J344="","",MAX(0,TODAY()-J344))))</f>
        <v/>
      </c>
      <c r="T344" s="30" t="n"/>
      <c r="U344" s="30" t="n"/>
    </row>
    <row r="345">
      <c r="A345" s="30" t="n"/>
      <c r="B345" s="54">
        <f>IF(J345="","",YEAR(J345))</f>
        <v/>
      </c>
      <c r="C345" s="54">
        <f>IF(J345="","",MONTH(J345))</f>
        <v/>
      </c>
      <c r="D345" s="30" t="n"/>
      <c r="E345" s="30" t="n"/>
      <c r="F345" s="30" t="n"/>
      <c r="G345" s="30" t="n"/>
      <c r="H345" s="30" t="n"/>
      <c r="I345" s="30" t="n"/>
      <c r="J345" s="87" t="n"/>
      <c r="K345" s="30" t="n"/>
      <c r="L345" s="30" t="n"/>
      <c r="M345" s="30" t="n"/>
      <c r="N345" s="54">
        <f>IF(A345="","",IF(OR(L345="高",L345="緊急",M345="はい",I345="高リスク作業",I345="故障緊急対応",I345="停止大修理"),"はい","いいえ"))</f>
        <v/>
      </c>
      <c r="O345" s="30" t="n"/>
      <c r="P345" s="30" t="n"/>
      <c r="Q345" s="30" t="n"/>
      <c r="R345" s="87" t="n"/>
      <c r="S345" s="88">
        <f>IF(A345="","",IF(Q345="完了",0,IF(J345="","",MAX(0,TODAY()-J345))))</f>
        <v/>
      </c>
      <c r="T345" s="30" t="n"/>
      <c r="U345" s="30" t="n"/>
    </row>
    <row r="346">
      <c r="A346" s="30" t="n"/>
      <c r="B346" s="54">
        <f>IF(J346="","",YEAR(J346))</f>
        <v/>
      </c>
      <c r="C346" s="54">
        <f>IF(J346="","",MONTH(J346))</f>
        <v/>
      </c>
      <c r="D346" s="30" t="n"/>
      <c r="E346" s="30" t="n"/>
      <c r="F346" s="30" t="n"/>
      <c r="G346" s="30" t="n"/>
      <c r="H346" s="30" t="n"/>
      <c r="I346" s="30" t="n"/>
      <c r="J346" s="87" t="n"/>
      <c r="K346" s="30" t="n"/>
      <c r="L346" s="30" t="n"/>
      <c r="M346" s="30" t="n"/>
      <c r="N346" s="54">
        <f>IF(A346="","",IF(OR(L346="高",L346="緊急",M346="はい",I346="高リスク作業",I346="故障緊急対応",I346="停止大修理"),"はい","いいえ"))</f>
        <v/>
      </c>
      <c r="O346" s="30" t="n"/>
      <c r="P346" s="30" t="n"/>
      <c r="Q346" s="30" t="n"/>
      <c r="R346" s="87" t="n"/>
      <c r="S346" s="88">
        <f>IF(A346="","",IF(Q346="完了",0,IF(J346="","",MAX(0,TODAY()-J346))))</f>
        <v/>
      </c>
      <c r="T346" s="30" t="n"/>
      <c r="U346" s="30" t="n"/>
    </row>
    <row r="347">
      <c r="A347" s="30" t="n"/>
      <c r="B347" s="54">
        <f>IF(J347="","",YEAR(J347))</f>
        <v/>
      </c>
      <c r="C347" s="54">
        <f>IF(J347="","",MONTH(J347))</f>
        <v/>
      </c>
      <c r="D347" s="30" t="n"/>
      <c r="E347" s="30" t="n"/>
      <c r="F347" s="30" t="n"/>
      <c r="G347" s="30" t="n"/>
      <c r="H347" s="30" t="n"/>
      <c r="I347" s="30" t="n"/>
      <c r="J347" s="87" t="n"/>
      <c r="K347" s="30" t="n"/>
      <c r="L347" s="30" t="n"/>
      <c r="M347" s="30" t="n"/>
      <c r="N347" s="54">
        <f>IF(A347="","",IF(OR(L347="高",L347="緊急",M347="はい",I347="高リスク作業",I347="故障緊急対応",I347="停止大修理"),"はい","いいえ"))</f>
        <v/>
      </c>
      <c r="O347" s="30" t="n"/>
      <c r="P347" s="30" t="n"/>
      <c r="Q347" s="30" t="n"/>
      <c r="R347" s="87" t="n"/>
      <c r="S347" s="88">
        <f>IF(A347="","",IF(Q347="完了",0,IF(J347="","",MAX(0,TODAY()-J347))))</f>
        <v/>
      </c>
      <c r="T347" s="30" t="n"/>
      <c r="U347" s="30" t="n"/>
    </row>
    <row r="348">
      <c r="A348" s="30" t="n"/>
      <c r="B348" s="54">
        <f>IF(J348="","",YEAR(J348))</f>
        <v/>
      </c>
      <c r="C348" s="54">
        <f>IF(J348="","",MONTH(J348))</f>
        <v/>
      </c>
      <c r="D348" s="30" t="n"/>
      <c r="E348" s="30" t="n"/>
      <c r="F348" s="30" t="n"/>
      <c r="G348" s="30" t="n"/>
      <c r="H348" s="30" t="n"/>
      <c r="I348" s="30" t="n"/>
      <c r="J348" s="87" t="n"/>
      <c r="K348" s="30" t="n"/>
      <c r="L348" s="30" t="n"/>
      <c r="M348" s="30" t="n"/>
      <c r="N348" s="54">
        <f>IF(A348="","",IF(OR(L348="高",L348="緊急",M348="はい",I348="高リスク作業",I348="故障緊急対応",I348="停止大修理"),"はい","いいえ"))</f>
        <v/>
      </c>
      <c r="O348" s="30" t="n"/>
      <c r="P348" s="30" t="n"/>
      <c r="Q348" s="30" t="n"/>
      <c r="R348" s="87" t="n"/>
      <c r="S348" s="88">
        <f>IF(A348="","",IF(Q348="完了",0,IF(J348="","",MAX(0,TODAY()-J348))))</f>
        <v/>
      </c>
      <c r="T348" s="30" t="n"/>
      <c r="U348" s="30" t="n"/>
    </row>
    <row r="349">
      <c r="A349" s="30" t="n"/>
      <c r="B349" s="54">
        <f>IF(J349="","",YEAR(J349))</f>
        <v/>
      </c>
      <c r="C349" s="54">
        <f>IF(J349="","",MONTH(J349))</f>
        <v/>
      </c>
      <c r="D349" s="30" t="n"/>
      <c r="E349" s="30" t="n"/>
      <c r="F349" s="30" t="n"/>
      <c r="G349" s="30" t="n"/>
      <c r="H349" s="30" t="n"/>
      <c r="I349" s="30" t="n"/>
      <c r="J349" s="87" t="n"/>
      <c r="K349" s="30" t="n"/>
      <c r="L349" s="30" t="n"/>
      <c r="M349" s="30" t="n"/>
      <c r="N349" s="54">
        <f>IF(A349="","",IF(OR(L349="高",L349="緊急",M349="はい",I349="高リスク作業",I349="故障緊急対応",I349="停止大修理"),"はい","いいえ"))</f>
        <v/>
      </c>
      <c r="O349" s="30" t="n"/>
      <c r="P349" s="30" t="n"/>
      <c r="Q349" s="30" t="n"/>
      <c r="R349" s="87" t="n"/>
      <c r="S349" s="88">
        <f>IF(A349="","",IF(Q349="完了",0,IF(J349="","",MAX(0,TODAY()-J349))))</f>
        <v/>
      </c>
      <c r="T349" s="30" t="n"/>
      <c r="U349" s="30" t="n"/>
    </row>
    <row r="350">
      <c r="A350" s="30" t="n"/>
      <c r="B350" s="54">
        <f>IF(J350="","",YEAR(J350))</f>
        <v/>
      </c>
      <c r="C350" s="54">
        <f>IF(J350="","",MONTH(J350))</f>
        <v/>
      </c>
      <c r="D350" s="30" t="n"/>
      <c r="E350" s="30" t="n"/>
      <c r="F350" s="30" t="n"/>
      <c r="G350" s="30" t="n"/>
      <c r="H350" s="30" t="n"/>
      <c r="I350" s="30" t="n"/>
      <c r="J350" s="87" t="n"/>
      <c r="K350" s="30" t="n"/>
      <c r="L350" s="30" t="n"/>
      <c r="M350" s="30" t="n"/>
      <c r="N350" s="54">
        <f>IF(A350="","",IF(OR(L350="高",L350="緊急",M350="はい",I350="高リスク作業",I350="故障緊急対応",I350="停止大修理"),"はい","いいえ"))</f>
        <v/>
      </c>
      <c r="O350" s="30" t="n"/>
      <c r="P350" s="30" t="n"/>
      <c r="Q350" s="30" t="n"/>
      <c r="R350" s="87" t="n"/>
      <c r="S350" s="88">
        <f>IF(A350="","",IF(Q350="完了",0,IF(J350="","",MAX(0,TODAY()-J350))))</f>
        <v/>
      </c>
      <c r="T350" s="30" t="n"/>
      <c r="U350" s="30" t="n"/>
    </row>
    <row r="351">
      <c r="A351" s="30" t="n"/>
      <c r="B351" s="54">
        <f>IF(J351="","",YEAR(J351))</f>
        <v/>
      </c>
      <c r="C351" s="54">
        <f>IF(J351="","",MONTH(J351))</f>
        <v/>
      </c>
      <c r="D351" s="30" t="n"/>
      <c r="E351" s="30" t="n"/>
      <c r="F351" s="30" t="n"/>
      <c r="G351" s="30" t="n"/>
      <c r="H351" s="30" t="n"/>
      <c r="I351" s="30" t="n"/>
      <c r="J351" s="87" t="n"/>
      <c r="K351" s="30" t="n"/>
      <c r="L351" s="30" t="n"/>
      <c r="M351" s="30" t="n"/>
      <c r="N351" s="54">
        <f>IF(A351="","",IF(OR(L351="高",L351="緊急",M351="はい",I351="高リスク作業",I351="故障緊急対応",I351="停止大修理"),"はい","いいえ"))</f>
        <v/>
      </c>
      <c r="O351" s="30" t="n"/>
      <c r="P351" s="30" t="n"/>
      <c r="Q351" s="30" t="n"/>
      <c r="R351" s="87" t="n"/>
      <c r="S351" s="88">
        <f>IF(A351="","",IF(Q351="完了",0,IF(J351="","",MAX(0,TODAY()-J351))))</f>
        <v/>
      </c>
      <c r="T351" s="30" t="n"/>
      <c r="U351" s="30" t="n"/>
    </row>
    <row r="352">
      <c r="A352" s="30" t="n"/>
      <c r="B352" s="54">
        <f>IF(J352="","",YEAR(J352))</f>
        <v/>
      </c>
      <c r="C352" s="54">
        <f>IF(J352="","",MONTH(J352))</f>
        <v/>
      </c>
      <c r="D352" s="30" t="n"/>
      <c r="E352" s="30" t="n"/>
      <c r="F352" s="30" t="n"/>
      <c r="G352" s="30" t="n"/>
      <c r="H352" s="30" t="n"/>
      <c r="I352" s="30" t="n"/>
      <c r="J352" s="87" t="n"/>
      <c r="K352" s="30" t="n"/>
      <c r="L352" s="30" t="n"/>
      <c r="M352" s="30" t="n"/>
      <c r="N352" s="54">
        <f>IF(A352="","",IF(OR(L352="高",L352="緊急",M352="はい",I352="高リスク作業",I352="故障緊急対応",I352="停止大修理"),"はい","いいえ"))</f>
        <v/>
      </c>
      <c r="O352" s="30" t="n"/>
      <c r="P352" s="30" t="n"/>
      <c r="Q352" s="30" t="n"/>
      <c r="R352" s="87" t="n"/>
      <c r="S352" s="88">
        <f>IF(A352="","",IF(Q352="完了",0,IF(J352="","",MAX(0,TODAY()-J352))))</f>
        <v/>
      </c>
      <c r="T352" s="30" t="n"/>
      <c r="U352" s="30" t="n"/>
    </row>
    <row r="353">
      <c r="A353" s="30" t="n"/>
      <c r="B353" s="54">
        <f>IF(J353="","",YEAR(J353))</f>
        <v/>
      </c>
      <c r="C353" s="54">
        <f>IF(J353="","",MONTH(J353))</f>
        <v/>
      </c>
      <c r="D353" s="30" t="n"/>
      <c r="E353" s="30" t="n"/>
      <c r="F353" s="30" t="n"/>
      <c r="G353" s="30" t="n"/>
      <c r="H353" s="30" t="n"/>
      <c r="I353" s="30" t="n"/>
      <c r="J353" s="87" t="n"/>
      <c r="K353" s="30" t="n"/>
      <c r="L353" s="30" t="n"/>
      <c r="M353" s="30" t="n"/>
      <c r="N353" s="54">
        <f>IF(A353="","",IF(OR(L353="高",L353="緊急",M353="はい",I353="高リスク作業",I353="故障緊急対応",I353="停止大修理"),"はい","いいえ"))</f>
        <v/>
      </c>
      <c r="O353" s="30" t="n"/>
      <c r="P353" s="30" t="n"/>
      <c r="Q353" s="30" t="n"/>
      <c r="R353" s="87" t="n"/>
      <c r="S353" s="88">
        <f>IF(A353="","",IF(Q353="完了",0,IF(J353="","",MAX(0,TODAY()-J353))))</f>
        <v/>
      </c>
      <c r="T353" s="30" t="n"/>
      <c r="U353" s="30" t="n"/>
    </row>
    <row r="354">
      <c r="A354" s="30" t="n"/>
      <c r="B354" s="54">
        <f>IF(J354="","",YEAR(J354))</f>
        <v/>
      </c>
      <c r="C354" s="54">
        <f>IF(J354="","",MONTH(J354))</f>
        <v/>
      </c>
      <c r="D354" s="30" t="n"/>
      <c r="E354" s="30" t="n"/>
      <c r="F354" s="30" t="n"/>
      <c r="G354" s="30" t="n"/>
      <c r="H354" s="30" t="n"/>
      <c r="I354" s="30" t="n"/>
      <c r="J354" s="87" t="n"/>
      <c r="K354" s="30" t="n"/>
      <c r="L354" s="30" t="n"/>
      <c r="M354" s="30" t="n"/>
      <c r="N354" s="54">
        <f>IF(A354="","",IF(OR(L354="高",L354="緊急",M354="はい",I354="高リスク作業",I354="故障緊急対応",I354="停止大修理"),"はい","いいえ"))</f>
        <v/>
      </c>
      <c r="O354" s="30" t="n"/>
      <c r="P354" s="30" t="n"/>
      <c r="Q354" s="30" t="n"/>
      <c r="R354" s="87" t="n"/>
      <c r="S354" s="88">
        <f>IF(A354="","",IF(Q354="完了",0,IF(J354="","",MAX(0,TODAY()-J354))))</f>
        <v/>
      </c>
      <c r="T354" s="30" t="n"/>
      <c r="U354" s="30" t="n"/>
    </row>
    <row r="355">
      <c r="A355" s="30" t="n"/>
      <c r="B355" s="54">
        <f>IF(J355="","",YEAR(J355))</f>
        <v/>
      </c>
      <c r="C355" s="54">
        <f>IF(J355="","",MONTH(J355))</f>
        <v/>
      </c>
      <c r="D355" s="30" t="n"/>
      <c r="E355" s="30" t="n"/>
      <c r="F355" s="30" t="n"/>
      <c r="G355" s="30" t="n"/>
      <c r="H355" s="30" t="n"/>
      <c r="I355" s="30" t="n"/>
      <c r="J355" s="87" t="n"/>
      <c r="K355" s="30" t="n"/>
      <c r="L355" s="30" t="n"/>
      <c r="M355" s="30" t="n"/>
      <c r="N355" s="54">
        <f>IF(A355="","",IF(OR(L355="高",L355="緊急",M355="はい",I355="高リスク作業",I355="故障緊急対応",I355="停止大修理"),"はい","いいえ"))</f>
        <v/>
      </c>
      <c r="O355" s="30" t="n"/>
      <c r="P355" s="30" t="n"/>
      <c r="Q355" s="30" t="n"/>
      <c r="R355" s="87" t="n"/>
      <c r="S355" s="88">
        <f>IF(A355="","",IF(Q355="完了",0,IF(J355="","",MAX(0,TODAY()-J355))))</f>
        <v/>
      </c>
      <c r="T355" s="30" t="n"/>
      <c r="U355" s="30" t="n"/>
    </row>
    <row r="356">
      <c r="A356" s="30" t="n"/>
      <c r="B356" s="54">
        <f>IF(J356="","",YEAR(J356))</f>
        <v/>
      </c>
      <c r="C356" s="54">
        <f>IF(J356="","",MONTH(J356))</f>
        <v/>
      </c>
      <c r="D356" s="30" t="n"/>
      <c r="E356" s="30" t="n"/>
      <c r="F356" s="30" t="n"/>
      <c r="G356" s="30" t="n"/>
      <c r="H356" s="30" t="n"/>
      <c r="I356" s="30" t="n"/>
      <c r="J356" s="87" t="n"/>
      <c r="K356" s="30" t="n"/>
      <c r="L356" s="30" t="n"/>
      <c r="M356" s="30" t="n"/>
      <c r="N356" s="54">
        <f>IF(A356="","",IF(OR(L356="高",L356="緊急",M356="はい",I356="高リスク作業",I356="故障緊急対応",I356="停止大修理"),"はい","いいえ"))</f>
        <v/>
      </c>
      <c r="O356" s="30" t="n"/>
      <c r="P356" s="30" t="n"/>
      <c r="Q356" s="30" t="n"/>
      <c r="R356" s="87" t="n"/>
      <c r="S356" s="88">
        <f>IF(A356="","",IF(Q356="完了",0,IF(J356="","",MAX(0,TODAY()-J356))))</f>
        <v/>
      </c>
      <c r="T356" s="30" t="n"/>
      <c r="U356" s="30" t="n"/>
    </row>
    <row r="357">
      <c r="A357" s="30" t="n"/>
      <c r="B357" s="54">
        <f>IF(J357="","",YEAR(J357))</f>
        <v/>
      </c>
      <c r="C357" s="54">
        <f>IF(J357="","",MONTH(J357))</f>
        <v/>
      </c>
      <c r="D357" s="30" t="n"/>
      <c r="E357" s="30" t="n"/>
      <c r="F357" s="30" t="n"/>
      <c r="G357" s="30" t="n"/>
      <c r="H357" s="30" t="n"/>
      <c r="I357" s="30" t="n"/>
      <c r="J357" s="87" t="n"/>
      <c r="K357" s="30" t="n"/>
      <c r="L357" s="30" t="n"/>
      <c r="M357" s="30" t="n"/>
      <c r="N357" s="54">
        <f>IF(A357="","",IF(OR(L357="高",L357="緊急",M357="はい",I357="高リスク作業",I357="故障緊急対応",I357="停止大修理"),"はい","いいえ"))</f>
        <v/>
      </c>
      <c r="O357" s="30" t="n"/>
      <c r="P357" s="30" t="n"/>
      <c r="Q357" s="30" t="n"/>
      <c r="R357" s="87" t="n"/>
      <c r="S357" s="88">
        <f>IF(A357="","",IF(Q357="完了",0,IF(J357="","",MAX(0,TODAY()-J357))))</f>
        <v/>
      </c>
      <c r="T357" s="30" t="n"/>
      <c r="U357" s="30" t="n"/>
    </row>
    <row r="358">
      <c r="A358" s="30" t="n"/>
      <c r="B358" s="54">
        <f>IF(J358="","",YEAR(J358))</f>
        <v/>
      </c>
      <c r="C358" s="54">
        <f>IF(J358="","",MONTH(J358))</f>
        <v/>
      </c>
      <c r="D358" s="30" t="n"/>
      <c r="E358" s="30" t="n"/>
      <c r="F358" s="30" t="n"/>
      <c r="G358" s="30" t="n"/>
      <c r="H358" s="30" t="n"/>
      <c r="I358" s="30" t="n"/>
      <c r="J358" s="87" t="n"/>
      <c r="K358" s="30" t="n"/>
      <c r="L358" s="30" t="n"/>
      <c r="M358" s="30" t="n"/>
      <c r="N358" s="54">
        <f>IF(A358="","",IF(OR(L358="高",L358="緊急",M358="はい",I358="高リスク作業",I358="故障緊急対応",I358="停止大修理"),"はい","いいえ"))</f>
        <v/>
      </c>
      <c r="O358" s="30" t="n"/>
      <c r="P358" s="30" t="n"/>
      <c r="Q358" s="30" t="n"/>
      <c r="R358" s="87" t="n"/>
      <c r="S358" s="88">
        <f>IF(A358="","",IF(Q358="完了",0,IF(J358="","",MAX(0,TODAY()-J358))))</f>
        <v/>
      </c>
      <c r="T358" s="30" t="n"/>
      <c r="U358" s="30" t="n"/>
    </row>
    <row r="359">
      <c r="A359" s="30" t="n"/>
      <c r="B359" s="54">
        <f>IF(J359="","",YEAR(J359))</f>
        <v/>
      </c>
      <c r="C359" s="54">
        <f>IF(J359="","",MONTH(J359))</f>
        <v/>
      </c>
      <c r="D359" s="30" t="n"/>
      <c r="E359" s="30" t="n"/>
      <c r="F359" s="30" t="n"/>
      <c r="G359" s="30" t="n"/>
      <c r="H359" s="30" t="n"/>
      <c r="I359" s="30" t="n"/>
      <c r="J359" s="87" t="n"/>
      <c r="K359" s="30" t="n"/>
      <c r="L359" s="30" t="n"/>
      <c r="M359" s="30" t="n"/>
      <c r="N359" s="54">
        <f>IF(A359="","",IF(OR(L359="高",L359="緊急",M359="はい",I359="高リスク作業",I359="故障緊急対応",I359="停止大修理"),"はい","いいえ"))</f>
        <v/>
      </c>
      <c r="O359" s="30" t="n"/>
      <c r="P359" s="30" t="n"/>
      <c r="Q359" s="30" t="n"/>
      <c r="R359" s="87" t="n"/>
      <c r="S359" s="88">
        <f>IF(A359="","",IF(Q359="完了",0,IF(J359="","",MAX(0,TODAY()-J359))))</f>
        <v/>
      </c>
      <c r="T359" s="30" t="n"/>
      <c r="U359" s="30" t="n"/>
    </row>
    <row r="360">
      <c r="A360" s="30" t="n"/>
      <c r="B360" s="54">
        <f>IF(J360="","",YEAR(J360))</f>
        <v/>
      </c>
      <c r="C360" s="54">
        <f>IF(J360="","",MONTH(J360))</f>
        <v/>
      </c>
      <c r="D360" s="30" t="n"/>
      <c r="E360" s="30" t="n"/>
      <c r="F360" s="30" t="n"/>
      <c r="G360" s="30" t="n"/>
      <c r="H360" s="30" t="n"/>
      <c r="I360" s="30" t="n"/>
      <c r="J360" s="87" t="n"/>
      <c r="K360" s="30" t="n"/>
      <c r="L360" s="30" t="n"/>
      <c r="M360" s="30" t="n"/>
      <c r="N360" s="54">
        <f>IF(A360="","",IF(OR(L360="高",L360="緊急",M360="はい",I360="高リスク作業",I360="故障緊急対応",I360="停止大修理"),"はい","いいえ"))</f>
        <v/>
      </c>
      <c r="O360" s="30" t="n"/>
      <c r="P360" s="30" t="n"/>
      <c r="Q360" s="30" t="n"/>
      <c r="R360" s="87" t="n"/>
      <c r="S360" s="88">
        <f>IF(A360="","",IF(Q360="完了",0,IF(J360="","",MAX(0,TODAY()-J360))))</f>
        <v/>
      </c>
      <c r="T360" s="30" t="n"/>
      <c r="U360" s="30" t="n"/>
    </row>
    <row r="361">
      <c r="A361" s="30" t="n"/>
      <c r="B361" s="54">
        <f>IF(J361="","",YEAR(J361))</f>
        <v/>
      </c>
      <c r="C361" s="54">
        <f>IF(J361="","",MONTH(J361))</f>
        <v/>
      </c>
      <c r="D361" s="30" t="n"/>
      <c r="E361" s="30" t="n"/>
      <c r="F361" s="30" t="n"/>
      <c r="G361" s="30" t="n"/>
      <c r="H361" s="30" t="n"/>
      <c r="I361" s="30" t="n"/>
      <c r="J361" s="87" t="n"/>
      <c r="K361" s="30" t="n"/>
      <c r="L361" s="30" t="n"/>
      <c r="M361" s="30" t="n"/>
      <c r="N361" s="54">
        <f>IF(A361="","",IF(OR(L361="高",L361="緊急",M361="はい",I361="高リスク作業",I361="故障緊急対応",I361="停止大修理"),"はい","いいえ"))</f>
        <v/>
      </c>
      <c r="O361" s="30" t="n"/>
      <c r="P361" s="30" t="n"/>
      <c r="Q361" s="30" t="n"/>
      <c r="R361" s="87" t="n"/>
      <c r="S361" s="88">
        <f>IF(A361="","",IF(Q361="完了",0,IF(J361="","",MAX(0,TODAY()-J361))))</f>
        <v/>
      </c>
      <c r="T361" s="30" t="n"/>
      <c r="U361" s="30" t="n"/>
    </row>
    <row r="362">
      <c r="A362" s="30" t="n"/>
      <c r="B362" s="54">
        <f>IF(J362="","",YEAR(J362))</f>
        <v/>
      </c>
      <c r="C362" s="54">
        <f>IF(J362="","",MONTH(J362))</f>
        <v/>
      </c>
      <c r="D362" s="30" t="n"/>
      <c r="E362" s="30" t="n"/>
      <c r="F362" s="30" t="n"/>
      <c r="G362" s="30" t="n"/>
      <c r="H362" s="30" t="n"/>
      <c r="I362" s="30" t="n"/>
      <c r="J362" s="87" t="n"/>
      <c r="K362" s="30" t="n"/>
      <c r="L362" s="30" t="n"/>
      <c r="M362" s="30" t="n"/>
      <c r="N362" s="54">
        <f>IF(A362="","",IF(OR(L362="高",L362="緊急",M362="はい",I362="高リスク作業",I362="故障緊急対応",I362="停止大修理"),"はい","いいえ"))</f>
        <v/>
      </c>
      <c r="O362" s="30" t="n"/>
      <c r="P362" s="30" t="n"/>
      <c r="Q362" s="30" t="n"/>
      <c r="R362" s="87" t="n"/>
      <c r="S362" s="88">
        <f>IF(A362="","",IF(Q362="完了",0,IF(J362="","",MAX(0,TODAY()-J362))))</f>
        <v/>
      </c>
      <c r="T362" s="30" t="n"/>
      <c r="U362" s="30" t="n"/>
    </row>
    <row r="363">
      <c r="A363" s="30" t="n"/>
      <c r="B363" s="54">
        <f>IF(J363="","",YEAR(J363))</f>
        <v/>
      </c>
      <c r="C363" s="54">
        <f>IF(J363="","",MONTH(J363))</f>
        <v/>
      </c>
      <c r="D363" s="30" t="n"/>
      <c r="E363" s="30" t="n"/>
      <c r="F363" s="30" t="n"/>
      <c r="G363" s="30" t="n"/>
      <c r="H363" s="30" t="n"/>
      <c r="I363" s="30" t="n"/>
      <c r="J363" s="87" t="n"/>
      <c r="K363" s="30" t="n"/>
      <c r="L363" s="30" t="n"/>
      <c r="M363" s="30" t="n"/>
      <c r="N363" s="54">
        <f>IF(A363="","",IF(OR(L363="高",L363="緊急",M363="はい",I363="高リスク作業",I363="故障緊急対応",I363="停止大修理"),"はい","いいえ"))</f>
        <v/>
      </c>
      <c r="O363" s="30" t="n"/>
      <c r="P363" s="30" t="n"/>
      <c r="Q363" s="30" t="n"/>
      <c r="R363" s="87" t="n"/>
      <c r="S363" s="88">
        <f>IF(A363="","",IF(Q363="完了",0,IF(J363="","",MAX(0,TODAY()-J363))))</f>
        <v/>
      </c>
      <c r="T363" s="30" t="n"/>
      <c r="U363" s="30" t="n"/>
    </row>
    <row r="364">
      <c r="A364" s="30" t="n"/>
      <c r="B364" s="54">
        <f>IF(J364="","",YEAR(J364))</f>
        <v/>
      </c>
      <c r="C364" s="54">
        <f>IF(J364="","",MONTH(J364))</f>
        <v/>
      </c>
      <c r="D364" s="30" t="n"/>
      <c r="E364" s="30" t="n"/>
      <c r="F364" s="30" t="n"/>
      <c r="G364" s="30" t="n"/>
      <c r="H364" s="30" t="n"/>
      <c r="I364" s="30" t="n"/>
      <c r="J364" s="87" t="n"/>
      <c r="K364" s="30" t="n"/>
      <c r="L364" s="30" t="n"/>
      <c r="M364" s="30" t="n"/>
      <c r="N364" s="54">
        <f>IF(A364="","",IF(OR(L364="高",L364="緊急",M364="はい",I364="高リスク作業",I364="故障緊急対応",I364="停止大修理"),"はい","いいえ"))</f>
        <v/>
      </c>
      <c r="O364" s="30" t="n"/>
      <c r="P364" s="30" t="n"/>
      <c r="Q364" s="30" t="n"/>
      <c r="R364" s="87" t="n"/>
      <c r="S364" s="88">
        <f>IF(A364="","",IF(Q364="完了",0,IF(J364="","",MAX(0,TODAY()-J364))))</f>
        <v/>
      </c>
      <c r="T364" s="30" t="n"/>
      <c r="U364" s="30" t="n"/>
    </row>
    <row r="365">
      <c r="A365" s="30" t="n"/>
      <c r="B365" s="54">
        <f>IF(J365="","",YEAR(J365))</f>
        <v/>
      </c>
      <c r="C365" s="54">
        <f>IF(J365="","",MONTH(J365))</f>
        <v/>
      </c>
      <c r="D365" s="30" t="n"/>
      <c r="E365" s="30" t="n"/>
      <c r="F365" s="30" t="n"/>
      <c r="G365" s="30" t="n"/>
      <c r="H365" s="30" t="n"/>
      <c r="I365" s="30" t="n"/>
      <c r="J365" s="87" t="n"/>
      <c r="K365" s="30" t="n"/>
      <c r="L365" s="30" t="n"/>
      <c r="M365" s="30" t="n"/>
      <c r="N365" s="54">
        <f>IF(A365="","",IF(OR(L365="高",L365="緊急",M365="はい",I365="高リスク作業",I365="故障緊急対応",I365="停止大修理"),"はい","いいえ"))</f>
        <v/>
      </c>
      <c r="O365" s="30" t="n"/>
      <c r="P365" s="30" t="n"/>
      <c r="Q365" s="30" t="n"/>
      <c r="R365" s="87" t="n"/>
      <c r="S365" s="88">
        <f>IF(A365="","",IF(Q365="完了",0,IF(J365="","",MAX(0,TODAY()-J365))))</f>
        <v/>
      </c>
      <c r="T365" s="30" t="n"/>
      <c r="U365" s="30" t="n"/>
    </row>
    <row r="366">
      <c r="A366" s="30" t="n"/>
      <c r="B366" s="54">
        <f>IF(J366="","",YEAR(J366))</f>
        <v/>
      </c>
      <c r="C366" s="54">
        <f>IF(J366="","",MONTH(J366))</f>
        <v/>
      </c>
      <c r="D366" s="30" t="n"/>
      <c r="E366" s="30" t="n"/>
      <c r="F366" s="30" t="n"/>
      <c r="G366" s="30" t="n"/>
      <c r="H366" s="30" t="n"/>
      <c r="I366" s="30" t="n"/>
      <c r="J366" s="87" t="n"/>
      <c r="K366" s="30" t="n"/>
      <c r="L366" s="30" t="n"/>
      <c r="M366" s="30" t="n"/>
      <c r="N366" s="54">
        <f>IF(A366="","",IF(OR(L366="高",L366="緊急",M366="はい",I366="高リスク作業",I366="故障緊急対応",I366="停止大修理"),"はい","いいえ"))</f>
        <v/>
      </c>
      <c r="O366" s="30" t="n"/>
      <c r="P366" s="30" t="n"/>
      <c r="Q366" s="30" t="n"/>
      <c r="R366" s="87" t="n"/>
      <c r="S366" s="88">
        <f>IF(A366="","",IF(Q366="完了",0,IF(J366="","",MAX(0,TODAY()-J366))))</f>
        <v/>
      </c>
      <c r="T366" s="30" t="n"/>
      <c r="U366" s="30" t="n"/>
    </row>
    <row r="367">
      <c r="A367" s="30" t="n"/>
      <c r="B367" s="54">
        <f>IF(J367="","",YEAR(J367))</f>
        <v/>
      </c>
      <c r="C367" s="54">
        <f>IF(J367="","",MONTH(J367))</f>
        <v/>
      </c>
      <c r="D367" s="30" t="n"/>
      <c r="E367" s="30" t="n"/>
      <c r="F367" s="30" t="n"/>
      <c r="G367" s="30" t="n"/>
      <c r="H367" s="30" t="n"/>
      <c r="I367" s="30" t="n"/>
      <c r="J367" s="87" t="n"/>
      <c r="K367" s="30" t="n"/>
      <c r="L367" s="30" t="n"/>
      <c r="M367" s="30" t="n"/>
      <c r="N367" s="54">
        <f>IF(A367="","",IF(OR(L367="高",L367="緊急",M367="はい",I367="高リスク作業",I367="故障緊急対応",I367="停止大修理"),"はい","いいえ"))</f>
        <v/>
      </c>
      <c r="O367" s="30" t="n"/>
      <c r="P367" s="30" t="n"/>
      <c r="Q367" s="30" t="n"/>
      <c r="R367" s="87" t="n"/>
      <c r="S367" s="88">
        <f>IF(A367="","",IF(Q367="完了",0,IF(J367="","",MAX(0,TODAY()-J367))))</f>
        <v/>
      </c>
      <c r="T367" s="30" t="n"/>
      <c r="U367" s="30" t="n"/>
    </row>
    <row r="368">
      <c r="A368" s="30" t="n"/>
      <c r="B368" s="54">
        <f>IF(J368="","",YEAR(J368))</f>
        <v/>
      </c>
      <c r="C368" s="54">
        <f>IF(J368="","",MONTH(J368))</f>
        <v/>
      </c>
      <c r="D368" s="30" t="n"/>
      <c r="E368" s="30" t="n"/>
      <c r="F368" s="30" t="n"/>
      <c r="G368" s="30" t="n"/>
      <c r="H368" s="30" t="n"/>
      <c r="I368" s="30" t="n"/>
      <c r="J368" s="87" t="n"/>
      <c r="K368" s="30" t="n"/>
      <c r="L368" s="30" t="n"/>
      <c r="M368" s="30" t="n"/>
      <c r="N368" s="54">
        <f>IF(A368="","",IF(OR(L368="高",L368="緊急",M368="はい",I368="高リスク作業",I368="故障緊急対応",I368="停止大修理"),"はい","いいえ"))</f>
        <v/>
      </c>
      <c r="O368" s="30" t="n"/>
      <c r="P368" s="30" t="n"/>
      <c r="Q368" s="30" t="n"/>
      <c r="R368" s="87" t="n"/>
      <c r="S368" s="88">
        <f>IF(A368="","",IF(Q368="完了",0,IF(J368="","",MAX(0,TODAY()-J368))))</f>
        <v/>
      </c>
      <c r="T368" s="30" t="n"/>
      <c r="U368" s="30" t="n"/>
    </row>
    <row r="369">
      <c r="A369" s="30" t="n"/>
      <c r="B369" s="54">
        <f>IF(J369="","",YEAR(J369))</f>
        <v/>
      </c>
      <c r="C369" s="54">
        <f>IF(J369="","",MONTH(J369))</f>
        <v/>
      </c>
      <c r="D369" s="30" t="n"/>
      <c r="E369" s="30" t="n"/>
      <c r="F369" s="30" t="n"/>
      <c r="G369" s="30" t="n"/>
      <c r="H369" s="30" t="n"/>
      <c r="I369" s="30" t="n"/>
      <c r="J369" s="87" t="n"/>
      <c r="K369" s="30" t="n"/>
      <c r="L369" s="30" t="n"/>
      <c r="M369" s="30" t="n"/>
      <c r="N369" s="54">
        <f>IF(A369="","",IF(OR(L369="高",L369="緊急",M369="はい",I369="高リスク作業",I369="故障緊急対応",I369="停止大修理"),"はい","いいえ"))</f>
        <v/>
      </c>
      <c r="O369" s="30" t="n"/>
      <c r="P369" s="30" t="n"/>
      <c r="Q369" s="30" t="n"/>
      <c r="R369" s="87" t="n"/>
      <c r="S369" s="88">
        <f>IF(A369="","",IF(Q369="完了",0,IF(J369="","",MAX(0,TODAY()-J369))))</f>
        <v/>
      </c>
      <c r="T369" s="30" t="n"/>
      <c r="U369" s="30" t="n"/>
    </row>
    <row r="370">
      <c r="A370" s="30" t="n"/>
      <c r="B370" s="54">
        <f>IF(J370="","",YEAR(J370))</f>
        <v/>
      </c>
      <c r="C370" s="54">
        <f>IF(J370="","",MONTH(J370))</f>
        <v/>
      </c>
      <c r="D370" s="30" t="n"/>
      <c r="E370" s="30" t="n"/>
      <c r="F370" s="30" t="n"/>
      <c r="G370" s="30" t="n"/>
      <c r="H370" s="30" t="n"/>
      <c r="I370" s="30" t="n"/>
      <c r="J370" s="87" t="n"/>
      <c r="K370" s="30" t="n"/>
      <c r="L370" s="30" t="n"/>
      <c r="M370" s="30" t="n"/>
      <c r="N370" s="54">
        <f>IF(A370="","",IF(OR(L370="高",L370="緊急",M370="はい",I370="高リスク作業",I370="故障緊急対応",I370="停止大修理"),"はい","いいえ"))</f>
        <v/>
      </c>
      <c r="O370" s="30" t="n"/>
      <c r="P370" s="30" t="n"/>
      <c r="Q370" s="30" t="n"/>
      <c r="R370" s="87" t="n"/>
      <c r="S370" s="88">
        <f>IF(A370="","",IF(Q370="完了",0,IF(J370="","",MAX(0,TODAY()-J370))))</f>
        <v/>
      </c>
      <c r="T370" s="30" t="n"/>
      <c r="U370" s="30" t="n"/>
    </row>
    <row r="371">
      <c r="A371" s="30" t="n"/>
      <c r="B371" s="54">
        <f>IF(J371="","",YEAR(J371))</f>
        <v/>
      </c>
      <c r="C371" s="54">
        <f>IF(J371="","",MONTH(J371))</f>
        <v/>
      </c>
      <c r="D371" s="30" t="n"/>
      <c r="E371" s="30" t="n"/>
      <c r="F371" s="30" t="n"/>
      <c r="G371" s="30" t="n"/>
      <c r="H371" s="30" t="n"/>
      <c r="I371" s="30" t="n"/>
      <c r="J371" s="87" t="n"/>
      <c r="K371" s="30" t="n"/>
      <c r="L371" s="30" t="n"/>
      <c r="M371" s="30" t="n"/>
      <c r="N371" s="54">
        <f>IF(A371="","",IF(OR(L371="高",L371="緊急",M371="はい",I371="高リスク作業",I371="故障緊急対応",I371="停止大修理"),"はい","いいえ"))</f>
        <v/>
      </c>
      <c r="O371" s="30" t="n"/>
      <c r="P371" s="30" t="n"/>
      <c r="Q371" s="30" t="n"/>
      <c r="R371" s="87" t="n"/>
      <c r="S371" s="88">
        <f>IF(A371="","",IF(Q371="完了",0,IF(J371="","",MAX(0,TODAY()-J371))))</f>
        <v/>
      </c>
      <c r="T371" s="30" t="n"/>
      <c r="U371" s="30" t="n"/>
    </row>
    <row r="372">
      <c r="A372" s="30" t="n"/>
      <c r="B372" s="54">
        <f>IF(J372="","",YEAR(J372))</f>
        <v/>
      </c>
      <c r="C372" s="54">
        <f>IF(J372="","",MONTH(J372))</f>
        <v/>
      </c>
      <c r="D372" s="30" t="n"/>
      <c r="E372" s="30" t="n"/>
      <c r="F372" s="30" t="n"/>
      <c r="G372" s="30" t="n"/>
      <c r="H372" s="30" t="n"/>
      <c r="I372" s="30" t="n"/>
      <c r="J372" s="87" t="n"/>
      <c r="K372" s="30" t="n"/>
      <c r="L372" s="30" t="n"/>
      <c r="M372" s="30" t="n"/>
      <c r="N372" s="54">
        <f>IF(A372="","",IF(OR(L372="高",L372="緊急",M372="はい",I372="高リスク作業",I372="故障緊急対応",I372="停止大修理"),"はい","いいえ"))</f>
        <v/>
      </c>
      <c r="O372" s="30" t="n"/>
      <c r="P372" s="30" t="n"/>
      <c r="Q372" s="30" t="n"/>
      <c r="R372" s="87" t="n"/>
      <c r="S372" s="88">
        <f>IF(A372="","",IF(Q372="完了",0,IF(J372="","",MAX(0,TODAY()-J372))))</f>
        <v/>
      </c>
      <c r="T372" s="30" t="n"/>
      <c r="U372" s="30" t="n"/>
    </row>
    <row r="373">
      <c r="A373" s="30" t="n"/>
      <c r="B373" s="54">
        <f>IF(J373="","",YEAR(J373))</f>
        <v/>
      </c>
      <c r="C373" s="54">
        <f>IF(J373="","",MONTH(J373))</f>
        <v/>
      </c>
      <c r="D373" s="30" t="n"/>
      <c r="E373" s="30" t="n"/>
      <c r="F373" s="30" t="n"/>
      <c r="G373" s="30" t="n"/>
      <c r="H373" s="30" t="n"/>
      <c r="I373" s="30" t="n"/>
      <c r="J373" s="87" t="n"/>
      <c r="K373" s="30" t="n"/>
      <c r="L373" s="30" t="n"/>
      <c r="M373" s="30" t="n"/>
      <c r="N373" s="54">
        <f>IF(A373="","",IF(OR(L373="高",L373="緊急",M373="はい",I373="高リスク作業",I373="故障緊急対応",I373="停止大修理"),"はい","いいえ"))</f>
        <v/>
      </c>
      <c r="O373" s="30" t="n"/>
      <c r="P373" s="30" t="n"/>
      <c r="Q373" s="30" t="n"/>
      <c r="R373" s="87" t="n"/>
      <c r="S373" s="88">
        <f>IF(A373="","",IF(Q373="完了",0,IF(J373="","",MAX(0,TODAY()-J373))))</f>
        <v/>
      </c>
      <c r="T373" s="30" t="n"/>
      <c r="U373" s="30" t="n"/>
    </row>
    <row r="374">
      <c r="A374" s="30" t="n"/>
      <c r="B374" s="54">
        <f>IF(J374="","",YEAR(J374))</f>
        <v/>
      </c>
      <c r="C374" s="54">
        <f>IF(J374="","",MONTH(J374))</f>
        <v/>
      </c>
      <c r="D374" s="30" t="n"/>
      <c r="E374" s="30" t="n"/>
      <c r="F374" s="30" t="n"/>
      <c r="G374" s="30" t="n"/>
      <c r="H374" s="30" t="n"/>
      <c r="I374" s="30" t="n"/>
      <c r="J374" s="87" t="n"/>
      <c r="K374" s="30" t="n"/>
      <c r="L374" s="30" t="n"/>
      <c r="M374" s="30" t="n"/>
      <c r="N374" s="54">
        <f>IF(A374="","",IF(OR(L374="高",L374="緊急",M374="はい",I374="高リスク作業",I374="故障緊急対応",I374="停止大修理"),"はい","いいえ"))</f>
        <v/>
      </c>
      <c r="O374" s="30" t="n"/>
      <c r="P374" s="30" t="n"/>
      <c r="Q374" s="30" t="n"/>
      <c r="R374" s="87" t="n"/>
      <c r="S374" s="88">
        <f>IF(A374="","",IF(Q374="完了",0,IF(J374="","",MAX(0,TODAY()-J374))))</f>
        <v/>
      </c>
      <c r="T374" s="30" t="n"/>
      <c r="U374" s="30" t="n"/>
    </row>
    <row r="375">
      <c r="A375" s="30" t="n"/>
      <c r="B375" s="54">
        <f>IF(J375="","",YEAR(J375))</f>
        <v/>
      </c>
      <c r="C375" s="54">
        <f>IF(J375="","",MONTH(J375))</f>
        <v/>
      </c>
      <c r="D375" s="30" t="n"/>
      <c r="E375" s="30" t="n"/>
      <c r="F375" s="30" t="n"/>
      <c r="G375" s="30" t="n"/>
      <c r="H375" s="30" t="n"/>
      <c r="I375" s="30" t="n"/>
      <c r="J375" s="87" t="n"/>
      <c r="K375" s="30" t="n"/>
      <c r="L375" s="30" t="n"/>
      <c r="M375" s="30" t="n"/>
      <c r="N375" s="54">
        <f>IF(A375="","",IF(OR(L375="高",L375="緊急",M375="はい",I375="高リスク作業",I375="故障緊急対応",I375="停止大修理"),"はい","いいえ"))</f>
        <v/>
      </c>
      <c r="O375" s="30" t="n"/>
      <c r="P375" s="30" t="n"/>
      <c r="Q375" s="30" t="n"/>
      <c r="R375" s="87" t="n"/>
      <c r="S375" s="88">
        <f>IF(A375="","",IF(Q375="完了",0,IF(J375="","",MAX(0,TODAY()-J375))))</f>
        <v/>
      </c>
      <c r="T375" s="30" t="n"/>
      <c r="U375" s="30" t="n"/>
    </row>
    <row r="376">
      <c r="A376" s="30" t="n"/>
      <c r="B376" s="54">
        <f>IF(J376="","",YEAR(J376))</f>
        <v/>
      </c>
      <c r="C376" s="54">
        <f>IF(J376="","",MONTH(J376))</f>
        <v/>
      </c>
      <c r="D376" s="30" t="n"/>
      <c r="E376" s="30" t="n"/>
      <c r="F376" s="30" t="n"/>
      <c r="G376" s="30" t="n"/>
      <c r="H376" s="30" t="n"/>
      <c r="I376" s="30" t="n"/>
      <c r="J376" s="87" t="n"/>
      <c r="K376" s="30" t="n"/>
      <c r="L376" s="30" t="n"/>
      <c r="M376" s="30" t="n"/>
      <c r="N376" s="54">
        <f>IF(A376="","",IF(OR(L376="高",L376="緊急",M376="はい",I376="高リスク作業",I376="故障緊急対応",I376="停止大修理"),"はい","いいえ"))</f>
        <v/>
      </c>
      <c r="O376" s="30" t="n"/>
      <c r="P376" s="30" t="n"/>
      <c r="Q376" s="30" t="n"/>
      <c r="R376" s="87" t="n"/>
      <c r="S376" s="88">
        <f>IF(A376="","",IF(Q376="完了",0,IF(J376="","",MAX(0,TODAY()-J376))))</f>
        <v/>
      </c>
      <c r="T376" s="30" t="n"/>
      <c r="U376" s="30" t="n"/>
    </row>
    <row r="377">
      <c r="A377" s="30" t="n"/>
      <c r="B377" s="54">
        <f>IF(J377="","",YEAR(J377))</f>
        <v/>
      </c>
      <c r="C377" s="54">
        <f>IF(J377="","",MONTH(J377))</f>
        <v/>
      </c>
      <c r="D377" s="30" t="n"/>
      <c r="E377" s="30" t="n"/>
      <c r="F377" s="30" t="n"/>
      <c r="G377" s="30" t="n"/>
      <c r="H377" s="30" t="n"/>
      <c r="I377" s="30" t="n"/>
      <c r="J377" s="87" t="n"/>
      <c r="K377" s="30" t="n"/>
      <c r="L377" s="30" t="n"/>
      <c r="M377" s="30" t="n"/>
      <c r="N377" s="54">
        <f>IF(A377="","",IF(OR(L377="高",L377="緊急",M377="はい",I377="高リスク作業",I377="故障緊急対応",I377="停止大修理"),"はい","いいえ"))</f>
        <v/>
      </c>
      <c r="O377" s="30" t="n"/>
      <c r="P377" s="30" t="n"/>
      <c r="Q377" s="30" t="n"/>
      <c r="R377" s="87" t="n"/>
      <c r="S377" s="88">
        <f>IF(A377="","",IF(Q377="完了",0,IF(J377="","",MAX(0,TODAY()-J377))))</f>
        <v/>
      </c>
      <c r="T377" s="30" t="n"/>
      <c r="U377" s="30" t="n"/>
    </row>
    <row r="378">
      <c r="A378" s="30" t="n"/>
      <c r="B378" s="54">
        <f>IF(J378="","",YEAR(J378))</f>
        <v/>
      </c>
      <c r="C378" s="54">
        <f>IF(J378="","",MONTH(J378))</f>
        <v/>
      </c>
      <c r="D378" s="30" t="n"/>
      <c r="E378" s="30" t="n"/>
      <c r="F378" s="30" t="n"/>
      <c r="G378" s="30" t="n"/>
      <c r="H378" s="30" t="n"/>
      <c r="I378" s="30" t="n"/>
      <c r="J378" s="87" t="n"/>
      <c r="K378" s="30" t="n"/>
      <c r="L378" s="30" t="n"/>
      <c r="M378" s="30" t="n"/>
      <c r="N378" s="54">
        <f>IF(A378="","",IF(OR(L378="高",L378="緊急",M378="はい",I378="高リスク作業",I378="故障緊急対応",I378="停止大修理"),"はい","いいえ"))</f>
        <v/>
      </c>
      <c r="O378" s="30" t="n"/>
      <c r="P378" s="30" t="n"/>
      <c r="Q378" s="30" t="n"/>
      <c r="R378" s="87" t="n"/>
      <c r="S378" s="88">
        <f>IF(A378="","",IF(Q378="完了",0,IF(J378="","",MAX(0,TODAY()-J378))))</f>
        <v/>
      </c>
      <c r="T378" s="30" t="n"/>
      <c r="U378" s="30" t="n"/>
    </row>
    <row r="379">
      <c r="A379" s="30" t="n"/>
      <c r="B379" s="54">
        <f>IF(J379="","",YEAR(J379))</f>
        <v/>
      </c>
      <c r="C379" s="54">
        <f>IF(J379="","",MONTH(J379))</f>
        <v/>
      </c>
      <c r="D379" s="30" t="n"/>
      <c r="E379" s="30" t="n"/>
      <c r="F379" s="30" t="n"/>
      <c r="G379" s="30" t="n"/>
      <c r="H379" s="30" t="n"/>
      <c r="I379" s="30" t="n"/>
      <c r="J379" s="87" t="n"/>
      <c r="K379" s="30" t="n"/>
      <c r="L379" s="30" t="n"/>
      <c r="M379" s="30" t="n"/>
      <c r="N379" s="54">
        <f>IF(A379="","",IF(OR(L379="高",L379="緊急",M379="はい",I379="高リスク作業",I379="故障緊急対応",I379="停止大修理"),"はい","いいえ"))</f>
        <v/>
      </c>
      <c r="O379" s="30" t="n"/>
      <c r="P379" s="30" t="n"/>
      <c r="Q379" s="30" t="n"/>
      <c r="R379" s="87" t="n"/>
      <c r="S379" s="88">
        <f>IF(A379="","",IF(Q379="完了",0,IF(J379="","",MAX(0,TODAY()-J379))))</f>
        <v/>
      </c>
      <c r="T379" s="30" t="n"/>
      <c r="U379" s="30" t="n"/>
    </row>
    <row r="380">
      <c r="A380" s="30" t="n"/>
      <c r="B380" s="54">
        <f>IF(J380="","",YEAR(J380))</f>
        <v/>
      </c>
      <c r="C380" s="54">
        <f>IF(J380="","",MONTH(J380))</f>
        <v/>
      </c>
      <c r="D380" s="30" t="n"/>
      <c r="E380" s="30" t="n"/>
      <c r="F380" s="30" t="n"/>
      <c r="G380" s="30" t="n"/>
      <c r="H380" s="30" t="n"/>
      <c r="I380" s="30" t="n"/>
      <c r="J380" s="87" t="n"/>
      <c r="K380" s="30" t="n"/>
      <c r="L380" s="30" t="n"/>
      <c r="M380" s="30" t="n"/>
      <c r="N380" s="54">
        <f>IF(A380="","",IF(OR(L380="高",L380="緊急",M380="はい",I380="高リスク作業",I380="故障緊急対応",I380="停止大修理"),"はい","いいえ"))</f>
        <v/>
      </c>
      <c r="O380" s="30" t="n"/>
      <c r="P380" s="30" t="n"/>
      <c r="Q380" s="30" t="n"/>
      <c r="R380" s="87" t="n"/>
      <c r="S380" s="88">
        <f>IF(A380="","",IF(Q380="完了",0,IF(J380="","",MAX(0,TODAY()-J380))))</f>
        <v/>
      </c>
      <c r="T380" s="30" t="n"/>
      <c r="U380" s="30" t="n"/>
    </row>
    <row r="381">
      <c r="A381" s="30" t="n"/>
      <c r="B381" s="54">
        <f>IF(J381="","",YEAR(J381))</f>
        <v/>
      </c>
      <c r="C381" s="54">
        <f>IF(J381="","",MONTH(J381))</f>
        <v/>
      </c>
      <c r="D381" s="30" t="n"/>
      <c r="E381" s="30" t="n"/>
      <c r="F381" s="30" t="n"/>
      <c r="G381" s="30" t="n"/>
      <c r="H381" s="30" t="n"/>
      <c r="I381" s="30" t="n"/>
      <c r="J381" s="87" t="n"/>
      <c r="K381" s="30" t="n"/>
      <c r="L381" s="30" t="n"/>
      <c r="M381" s="30" t="n"/>
      <c r="N381" s="54">
        <f>IF(A381="","",IF(OR(L381="高",L381="緊急",M381="はい",I381="高リスク作業",I381="故障緊急対応",I381="停止大修理"),"はい","いいえ"))</f>
        <v/>
      </c>
      <c r="O381" s="30" t="n"/>
      <c r="P381" s="30" t="n"/>
      <c r="Q381" s="30" t="n"/>
      <c r="R381" s="87" t="n"/>
      <c r="S381" s="88">
        <f>IF(A381="","",IF(Q381="完了",0,IF(J381="","",MAX(0,TODAY()-J381))))</f>
        <v/>
      </c>
      <c r="T381" s="30" t="n"/>
      <c r="U381" s="30" t="n"/>
    </row>
    <row r="382">
      <c r="A382" s="30" t="n"/>
      <c r="B382" s="54">
        <f>IF(J382="","",YEAR(J382))</f>
        <v/>
      </c>
      <c r="C382" s="54">
        <f>IF(J382="","",MONTH(J382))</f>
        <v/>
      </c>
      <c r="D382" s="30" t="n"/>
      <c r="E382" s="30" t="n"/>
      <c r="F382" s="30" t="n"/>
      <c r="G382" s="30" t="n"/>
      <c r="H382" s="30" t="n"/>
      <c r="I382" s="30" t="n"/>
      <c r="J382" s="87" t="n"/>
      <c r="K382" s="30" t="n"/>
      <c r="L382" s="30" t="n"/>
      <c r="M382" s="30" t="n"/>
      <c r="N382" s="54">
        <f>IF(A382="","",IF(OR(L382="高",L382="緊急",M382="はい",I382="高リスク作業",I382="故障緊急対応",I382="停止大修理"),"はい","いいえ"))</f>
        <v/>
      </c>
      <c r="O382" s="30" t="n"/>
      <c r="P382" s="30" t="n"/>
      <c r="Q382" s="30" t="n"/>
      <c r="R382" s="87" t="n"/>
      <c r="S382" s="88">
        <f>IF(A382="","",IF(Q382="完了",0,IF(J382="","",MAX(0,TODAY()-J382))))</f>
        <v/>
      </c>
      <c r="T382" s="30" t="n"/>
      <c r="U382" s="30" t="n"/>
    </row>
    <row r="383">
      <c r="A383" s="30" t="n"/>
      <c r="B383" s="54">
        <f>IF(J383="","",YEAR(J383))</f>
        <v/>
      </c>
      <c r="C383" s="54">
        <f>IF(J383="","",MONTH(J383))</f>
        <v/>
      </c>
      <c r="D383" s="30" t="n"/>
      <c r="E383" s="30" t="n"/>
      <c r="F383" s="30" t="n"/>
      <c r="G383" s="30" t="n"/>
      <c r="H383" s="30" t="n"/>
      <c r="I383" s="30" t="n"/>
      <c r="J383" s="87" t="n"/>
      <c r="K383" s="30" t="n"/>
      <c r="L383" s="30" t="n"/>
      <c r="M383" s="30" t="n"/>
      <c r="N383" s="54">
        <f>IF(A383="","",IF(OR(L383="高",L383="緊急",M383="はい",I383="高リスク作業",I383="故障緊急対応",I383="停止大修理"),"はい","いいえ"))</f>
        <v/>
      </c>
      <c r="O383" s="30" t="n"/>
      <c r="P383" s="30" t="n"/>
      <c r="Q383" s="30" t="n"/>
      <c r="R383" s="87" t="n"/>
      <c r="S383" s="88">
        <f>IF(A383="","",IF(Q383="完了",0,IF(J383="","",MAX(0,TODAY()-J383))))</f>
        <v/>
      </c>
      <c r="T383" s="30" t="n"/>
      <c r="U383" s="30" t="n"/>
    </row>
    <row r="384">
      <c r="A384" s="30" t="n"/>
      <c r="B384" s="54">
        <f>IF(J384="","",YEAR(J384))</f>
        <v/>
      </c>
      <c r="C384" s="54">
        <f>IF(J384="","",MONTH(J384))</f>
        <v/>
      </c>
      <c r="D384" s="30" t="n"/>
      <c r="E384" s="30" t="n"/>
      <c r="F384" s="30" t="n"/>
      <c r="G384" s="30" t="n"/>
      <c r="H384" s="30" t="n"/>
      <c r="I384" s="30" t="n"/>
      <c r="J384" s="87" t="n"/>
      <c r="K384" s="30" t="n"/>
      <c r="L384" s="30" t="n"/>
      <c r="M384" s="30" t="n"/>
      <c r="N384" s="54">
        <f>IF(A384="","",IF(OR(L384="高",L384="緊急",M384="はい",I384="高リスク作業",I384="故障緊急対応",I384="停止大修理"),"はい","いいえ"))</f>
        <v/>
      </c>
      <c r="O384" s="30" t="n"/>
      <c r="P384" s="30" t="n"/>
      <c r="Q384" s="30" t="n"/>
      <c r="R384" s="87" t="n"/>
      <c r="S384" s="88">
        <f>IF(A384="","",IF(Q384="完了",0,IF(J384="","",MAX(0,TODAY()-J384))))</f>
        <v/>
      </c>
      <c r="T384" s="30" t="n"/>
      <c r="U384" s="30" t="n"/>
    </row>
    <row r="385">
      <c r="A385" s="30" t="n"/>
      <c r="B385" s="54">
        <f>IF(J385="","",YEAR(J385))</f>
        <v/>
      </c>
      <c r="C385" s="54">
        <f>IF(J385="","",MONTH(J385))</f>
        <v/>
      </c>
      <c r="D385" s="30" t="n"/>
      <c r="E385" s="30" t="n"/>
      <c r="F385" s="30" t="n"/>
      <c r="G385" s="30" t="n"/>
      <c r="H385" s="30" t="n"/>
      <c r="I385" s="30" t="n"/>
      <c r="J385" s="87" t="n"/>
      <c r="K385" s="30" t="n"/>
      <c r="L385" s="30" t="n"/>
      <c r="M385" s="30" t="n"/>
      <c r="N385" s="54">
        <f>IF(A385="","",IF(OR(L385="高",L385="緊急",M385="はい",I385="高リスク作業",I385="故障緊急対応",I385="停止大修理"),"はい","いいえ"))</f>
        <v/>
      </c>
      <c r="O385" s="30" t="n"/>
      <c r="P385" s="30" t="n"/>
      <c r="Q385" s="30" t="n"/>
      <c r="R385" s="87" t="n"/>
      <c r="S385" s="88">
        <f>IF(A385="","",IF(Q385="完了",0,IF(J385="","",MAX(0,TODAY()-J385))))</f>
        <v/>
      </c>
      <c r="T385" s="30" t="n"/>
      <c r="U385" s="30" t="n"/>
    </row>
    <row r="386">
      <c r="A386" s="30" t="n"/>
      <c r="B386" s="54">
        <f>IF(J386="","",YEAR(J386))</f>
        <v/>
      </c>
      <c r="C386" s="54">
        <f>IF(J386="","",MONTH(J386))</f>
        <v/>
      </c>
      <c r="D386" s="30" t="n"/>
      <c r="E386" s="30" t="n"/>
      <c r="F386" s="30" t="n"/>
      <c r="G386" s="30" t="n"/>
      <c r="H386" s="30" t="n"/>
      <c r="I386" s="30" t="n"/>
      <c r="J386" s="87" t="n"/>
      <c r="K386" s="30" t="n"/>
      <c r="L386" s="30" t="n"/>
      <c r="M386" s="30" t="n"/>
      <c r="N386" s="54">
        <f>IF(A386="","",IF(OR(L386="高",L386="緊急",M386="はい",I386="高リスク作業",I386="故障緊急対応",I386="停止大修理"),"はい","いいえ"))</f>
        <v/>
      </c>
      <c r="O386" s="30" t="n"/>
      <c r="P386" s="30" t="n"/>
      <c r="Q386" s="30" t="n"/>
      <c r="R386" s="87" t="n"/>
      <c r="S386" s="88">
        <f>IF(A386="","",IF(Q386="完了",0,IF(J386="","",MAX(0,TODAY()-J386))))</f>
        <v/>
      </c>
      <c r="T386" s="30" t="n"/>
      <c r="U386" s="30" t="n"/>
    </row>
    <row r="387">
      <c r="A387" s="30" t="n"/>
      <c r="B387" s="54">
        <f>IF(J387="","",YEAR(J387))</f>
        <v/>
      </c>
      <c r="C387" s="54">
        <f>IF(J387="","",MONTH(J387))</f>
        <v/>
      </c>
      <c r="D387" s="30" t="n"/>
      <c r="E387" s="30" t="n"/>
      <c r="F387" s="30" t="n"/>
      <c r="G387" s="30" t="n"/>
      <c r="H387" s="30" t="n"/>
      <c r="I387" s="30" t="n"/>
      <c r="J387" s="87" t="n"/>
      <c r="K387" s="30" t="n"/>
      <c r="L387" s="30" t="n"/>
      <c r="M387" s="30" t="n"/>
      <c r="N387" s="54">
        <f>IF(A387="","",IF(OR(L387="高",L387="緊急",M387="はい",I387="高リスク作業",I387="故障緊急対応",I387="停止大修理"),"はい","いいえ"))</f>
        <v/>
      </c>
      <c r="O387" s="30" t="n"/>
      <c r="P387" s="30" t="n"/>
      <c r="Q387" s="30" t="n"/>
      <c r="R387" s="87" t="n"/>
      <c r="S387" s="88">
        <f>IF(A387="","",IF(Q387="完了",0,IF(J387="","",MAX(0,TODAY()-J387))))</f>
        <v/>
      </c>
      <c r="T387" s="30" t="n"/>
      <c r="U387" s="30" t="n"/>
    </row>
    <row r="388">
      <c r="A388" s="30" t="n"/>
      <c r="B388" s="54">
        <f>IF(J388="","",YEAR(J388))</f>
        <v/>
      </c>
      <c r="C388" s="54">
        <f>IF(J388="","",MONTH(J388))</f>
        <v/>
      </c>
      <c r="D388" s="30" t="n"/>
      <c r="E388" s="30" t="n"/>
      <c r="F388" s="30" t="n"/>
      <c r="G388" s="30" t="n"/>
      <c r="H388" s="30" t="n"/>
      <c r="I388" s="30" t="n"/>
      <c r="J388" s="87" t="n"/>
      <c r="K388" s="30" t="n"/>
      <c r="L388" s="30" t="n"/>
      <c r="M388" s="30" t="n"/>
      <c r="N388" s="54">
        <f>IF(A388="","",IF(OR(L388="高",L388="緊急",M388="はい",I388="高リスク作業",I388="故障緊急対応",I388="停止大修理"),"はい","いいえ"))</f>
        <v/>
      </c>
      <c r="O388" s="30" t="n"/>
      <c r="P388" s="30" t="n"/>
      <c r="Q388" s="30" t="n"/>
      <c r="R388" s="87" t="n"/>
      <c r="S388" s="88">
        <f>IF(A388="","",IF(Q388="完了",0,IF(J388="","",MAX(0,TODAY()-J388))))</f>
        <v/>
      </c>
      <c r="T388" s="30" t="n"/>
      <c r="U388" s="30" t="n"/>
    </row>
    <row r="389">
      <c r="A389" s="30" t="n"/>
      <c r="B389" s="54">
        <f>IF(J389="","",YEAR(J389))</f>
        <v/>
      </c>
      <c r="C389" s="54">
        <f>IF(J389="","",MONTH(J389))</f>
        <v/>
      </c>
      <c r="D389" s="30" t="n"/>
      <c r="E389" s="30" t="n"/>
      <c r="F389" s="30" t="n"/>
      <c r="G389" s="30" t="n"/>
      <c r="H389" s="30" t="n"/>
      <c r="I389" s="30" t="n"/>
      <c r="J389" s="87" t="n"/>
      <c r="K389" s="30" t="n"/>
      <c r="L389" s="30" t="n"/>
      <c r="M389" s="30" t="n"/>
      <c r="N389" s="54">
        <f>IF(A389="","",IF(OR(L389="高",L389="緊急",M389="はい",I389="高リスク作業",I389="故障緊急対応",I389="停止大修理"),"はい","いいえ"))</f>
        <v/>
      </c>
      <c r="O389" s="30" t="n"/>
      <c r="P389" s="30" t="n"/>
      <c r="Q389" s="30" t="n"/>
      <c r="R389" s="87" t="n"/>
      <c r="S389" s="88">
        <f>IF(A389="","",IF(Q389="完了",0,IF(J389="","",MAX(0,TODAY()-J389))))</f>
        <v/>
      </c>
      <c r="T389" s="30" t="n"/>
      <c r="U389" s="30" t="n"/>
    </row>
    <row r="390">
      <c r="A390" s="30" t="n"/>
      <c r="B390" s="54">
        <f>IF(J390="","",YEAR(J390))</f>
        <v/>
      </c>
      <c r="C390" s="54">
        <f>IF(J390="","",MONTH(J390))</f>
        <v/>
      </c>
      <c r="D390" s="30" t="n"/>
      <c r="E390" s="30" t="n"/>
      <c r="F390" s="30" t="n"/>
      <c r="G390" s="30" t="n"/>
      <c r="H390" s="30" t="n"/>
      <c r="I390" s="30" t="n"/>
      <c r="J390" s="87" t="n"/>
      <c r="K390" s="30" t="n"/>
      <c r="L390" s="30" t="n"/>
      <c r="M390" s="30" t="n"/>
      <c r="N390" s="54">
        <f>IF(A390="","",IF(OR(L390="高",L390="緊急",M390="はい",I390="高リスク作業",I390="故障緊急対応",I390="停止大修理"),"はい","いいえ"))</f>
        <v/>
      </c>
      <c r="O390" s="30" t="n"/>
      <c r="P390" s="30" t="n"/>
      <c r="Q390" s="30" t="n"/>
      <c r="R390" s="87" t="n"/>
      <c r="S390" s="88">
        <f>IF(A390="","",IF(Q390="完了",0,IF(J390="","",MAX(0,TODAY()-J390))))</f>
        <v/>
      </c>
      <c r="T390" s="30" t="n"/>
      <c r="U390" s="30" t="n"/>
    </row>
    <row r="391">
      <c r="A391" s="30" t="n"/>
      <c r="B391" s="54">
        <f>IF(J391="","",YEAR(J391))</f>
        <v/>
      </c>
      <c r="C391" s="54">
        <f>IF(J391="","",MONTH(J391))</f>
        <v/>
      </c>
      <c r="D391" s="30" t="n"/>
      <c r="E391" s="30" t="n"/>
      <c r="F391" s="30" t="n"/>
      <c r="G391" s="30" t="n"/>
      <c r="H391" s="30" t="n"/>
      <c r="I391" s="30" t="n"/>
      <c r="J391" s="87" t="n"/>
      <c r="K391" s="30" t="n"/>
      <c r="L391" s="30" t="n"/>
      <c r="M391" s="30" t="n"/>
      <c r="N391" s="54">
        <f>IF(A391="","",IF(OR(L391="高",L391="緊急",M391="はい",I391="高リスク作業",I391="故障緊急対応",I391="停止大修理"),"はい","いいえ"))</f>
        <v/>
      </c>
      <c r="O391" s="30" t="n"/>
      <c r="P391" s="30" t="n"/>
      <c r="Q391" s="30" t="n"/>
      <c r="R391" s="87" t="n"/>
      <c r="S391" s="88">
        <f>IF(A391="","",IF(Q391="完了",0,IF(J391="","",MAX(0,TODAY()-J391))))</f>
        <v/>
      </c>
      <c r="T391" s="30" t="n"/>
      <c r="U391" s="30" t="n"/>
    </row>
    <row r="392">
      <c r="A392" s="30" t="n"/>
      <c r="B392" s="54">
        <f>IF(J392="","",YEAR(J392))</f>
        <v/>
      </c>
      <c r="C392" s="54">
        <f>IF(J392="","",MONTH(J392))</f>
        <v/>
      </c>
      <c r="D392" s="30" t="n"/>
      <c r="E392" s="30" t="n"/>
      <c r="F392" s="30" t="n"/>
      <c r="G392" s="30" t="n"/>
      <c r="H392" s="30" t="n"/>
      <c r="I392" s="30" t="n"/>
      <c r="J392" s="87" t="n"/>
      <c r="K392" s="30" t="n"/>
      <c r="L392" s="30" t="n"/>
      <c r="M392" s="30" t="n"/>
      <c r="N392" s="54">
        <f>IF(A392="","",IF(OR(L392="高",L392="緊急",M392="はい",I392="高リスク作業",I392="故障緊急対応",I392="停止大修理"),"はい","いいえ"))</f>
        <v/>
      </c>
      <c r="O392" s="30" t="n"/>
      <c r="P392" s="30" t="n"/>
      <c r="Q392" s="30" t="n"/>
      <c r="R392" s="87" t="n"/>
      <c r="S392" s="88">
        <f>IF(A392="","",IF(Q392="完了",0,IF(J392="","",MAX(0,TODAY()-J392))))</f>
        <v/>
      </c>
      <c r="T392" s="30" t="n"/>
      <c r="U392" s="30" t="n"/>
    </row>
    <row r="393">
      <c r="A393" s="30" t="n"/>
      <c r="B393" s="54">
        <f>IF(J393="","",YEAR(J393))</f>
        <v/>
      </c>
      <c r="C393" s="54">
        <f>IF(J393="","",MONTH(J393))</f>
        <v/>
      </c>
      <c r="D393" s="30" t="n"/>
      <c r="E393" s="30" t="n"/>
      <c r="F393" s="30" t="n"/>
      <c r="G393" s="30" t="n"/>
      <c r="H393" s="30" t="n"/>
      <c r="I393" s="30" t="n"/>
      <c r="J393" s="87" t="n"/>
      <c r="K393" s="30" t="n"/>
      <c r="L393" s="30" t="n"/>
      <c r="M393" s="30" t="n"/>
      <c r="N393" s="54">
        <f>IF(A393="","",IF(OR(L393="高",L393="緊急",M393="はい",I393="高リスク作業",I393="故障緊急対応",I393="停止大修理"),"はい","いいえ"))</f>
        <v/>
      </c>
      <c r="O393" s="30" t="n"/>
      <c r="P393" s="30" t="n"/>
      <c r="Q393" s="30" t="n"/>
      <c r="R393" s="87" t="n"/>
      <c r="S393" s="88">
        <f>IF(A393="","",IF(Q393="完了",0,IF(J393="","",MAX(0,TODAY()-J393))))</f>
        <v/>
      </c>
      <c r="T393" s="30" t="n"/>
      <c r="U393" s="30" t="n"/>
    </row>
    <row r="394">
      <c r="A394" s="30" t="n"/>
      <c r="B394" s="54">
        <f>IF(J394="","",YEAR(J394))</f>
        <v/>
      </c>
      <c r="C394" s="54">
        <f>IF(J394="","",MONTH(J394))</f>
        <v/>
      </c>
      <c r="D394" s="30" t="n"/>
      <c r="E394" s="30" t="n"/>
      <c r="F394" s="30" t="n"/>
      <c r="G394" s="30" t="n"/>
      <c r="H394" s="30" t="n"/>
      <c r="I394" s="30" t="n"/>
      <c r="J394" s="87" t="n"/>
      <c r="K394" s="30" t="n"/>
      <c r="L394" s="30" t="n"/>
      <c r="M394" s="30" t="n"/>
      <c r="N394" s="54">
        <f>IF(A394="","",IF(OR(L394="高",L394="緊急",M394="はい",I394="高リスク作業",I394="故障緊急対応",I394="停止大修理"),"はい","いいえ"))</f>
        <v/>
      </c>
      <c r="O394" s="30" t="n"/>
      <c r="P394" s="30" t="n"/>
      <c r="Q394" s="30" t="n"/>
      <c r="R394" s="87" t="n"/>
      <c r="S394" s="88">
        <f>IF(A394="","",IF(Q394="完了",0,IF(J394="","",MAX(0,TODAY()-J394))))</f>
        <v/>
      </c>
      <c r="T394" s="30" t="n"/>
      <c r="U394" s="30" t="n"/>
    </row>
    <row r="395">
      <c r="A395" s="30" t="n"/>
      <c r="B395" s="54">
        <f>IF(J395="","",YEAR(J395))</f>
        <v/>
      </c>
      <c r="C395" s="54">
        <f>IF(J395="","",MONTH(J395))</f>
        <v/>
      </c>
      <c r="D395" s="30" t="n"/>
      <c r="E395" s="30" t="n"/>
      <c r="F395" s="30" t="n"/>
      <c r="G395" s="30" t="n"/>
      <c r="H395" s="30" t="n"/>
      <c r="I395" s="30" t="n"/>
      <c r="J395" s="87" t="n"/>
      <c r="K395" s="30" t="n"/>
      <c r="L395" s="30" t="n"/>
      <c r="M395" s="30" t="n"/>
      <c r="N395" s="54">
        <f>IF(A395="","",IF(OR(L395="高",L395="緊急",M395="はい",I395="高リスク作業",I395="故障緊急対応",I395="停止大修理"),"はい","いいえ"))</f>
        <v/>
      </c>
      <c r="O395" s="30" t="n"/>
      <c r="P395" s="30" t="n"/>
      <c r="Q395" s="30" t="n"/>
      <c r="R395" s="87" t="n"/>
      <c r="S395" s="88">
        <f>IF(A395="","",IF(Q395="完了",0,IF(J395="","",MAX(0,TODAY()-J395))))</f>
        <v/>
      </c>
      <c r="T395" s="30" t="n"/>
      <c r="U395" s="30" t="n"/>
    </row>
    <row r="396">
      <c r="A396" s="30" t="n"/>
      <c r="B396" s="54">
        <f>IF(J396="","",YEAR(J396))</f>
        <v/>
      </c>
      <c r="C396" s="54">
        <f>IF(J396="","",MONTH(J396))</f>
        <v/>
      </c>
      <c r="D396" s="30" t="n"/>
      <c r="E396" s="30" t="n"/>
      <c r="F396" s="30" t="n"/>
      <c r="G396" s="30" t="n"/>
      <c r="H396" s="30" t="n"/>
      <c r="I396" s="30" t="n"/>
      <c r="J396" s="87" t="n"/>
      <c r="K396" s="30" t="n"/>
      <c r="L396" s="30" t="n"/>
      <c r="M396" s="30" t="n"/>
      <c r="N396" s="54">
        <f>IF(A396="","",IF(OR(L396="高",L396="緊急",M396="はい",I396="高リスク作業",I396="故障緊急対応",I396="停止大修理"),"はい","いいえ"))</f>
        <v/>
      </c>
      <c r="O396" s="30" t="n"/>
      <c r="P396" s="30" t="n"/>
      <c r="Q396" s="30" t="n"/>
      <c r="R396" s="87" t="n"/>
      <c r="S396" s="88">
        <f>IF(A396="","",IF(Q396="完了",0,IF(J396="","",MAX(0,TODAY()-J396))))</f>
        <v/>
      </c>
      <c r="T396" s="30" t="n"/>
      <c r="U396" s="30" t="n"/>
    </row>
    <row r="397">
      <c r="A397" s="30" t="n"/>
      <c r="B397" s="54">
        <f>IF(J397="","",YEAR(J397))</f>
        <v/>
      </c>
      <c r="C397" s="54">
        <f>IF(J397="","",MONTH(J397))</f>
        <v/>
      </c>
      <c r="D397" s="30" t="n"/>
      <c r="E397" s="30" t="n"/>
      <c r="F397" s="30" t="n"/>
      <c r="G397" s="30" t="n"/>
      <c r="H397" s="30" t="n"/>
      <c r="I397" s="30" t="n"/>
      <c r="J397" s="87" t="n"/>
      <c r="K397" s="30" t="n"/>
      <c r="L397" s="30" t="n"/>
      <c r="M397" s="30" t="n"/>
      <c r="N397" s="54">
        <f>IF(A397="","",IF(OR(L397="高",L397="緊急",M397="はい",I397="高リスク作業",I397="故障緊急対応",I397="停止大修理"),"はい","いいえ"))</f>
        <v/>
      </c>
      <c r="O397" s="30" t="n"/>
      <c r="P397" s="30" t="n"/>
      <c r="Q397" s="30" t="n"/>
      <c r="R397" s="87" t="n"/>
      <c r="S397" s="88">
        <f>IF(A397="","",IF(Q397="完了",0,IF(J397="","",MAX(0,TODAY()-J397))))</f>
        <v/>
      </c>
      <c r="T397" s="30" t="n"/>
      <c r="U397" s="30" t="n"/>
    </row>
    <row r="398">
      <c r="A398" s="30" t="n"/>
      <c r="B398" s="54">
        <f>IF(J398="","",YEAR(J398))</f>
        <v/>
      </c>
      <c r="C398" s="54">
        <f>IF(J398="","",MONTH(J398))</f>
        <v/>
      </c>
      <c r="D398" s="30" t="n"/>
      <c r="E398" s="30" t="n"/>
      <c r="F398" s="30" t="n"/>
      <c r="G398" s="30" t="n"/>
      <c r="H398" s="30" t="n"/>
      <c r="I398" s="30" t="n"/>
      <c r="J398" s="87" t="n"/>
      <c r="K398" s="30" t="n"/>
      <c r="L398" s="30" t="n"/>
      <c r="M398" s="30" t="n"/>
      <c r="N398" s="54">
        <f>IF(A398="","",IF(OR(L398="高",L398="緊急",M398="はい",I398="高リスク作業",I398="故障緊急対応",I398="停止大修理"),"はい","いいえ"))</f>
        <v/>
      </c>
      <c r="O398" s="30" t="n"/>
      <c r="P398" s="30" t="n"/>
      <c r="Q398" s="30" t="n"/>
      <c r="R398" s="87" t="n"/>
      <c r="S398" s="88">
        <f>IF(A398="","",IF(Q398="完了",0,IF(J398="","",MAX(0,TODAY()-J398))))</f>
        <v/>
      </c>
      <c r="T398" s="30" t="n"/>
      <c r="U398" s="30" t="n"/>
    </row>
    <row r="399">
      <c r="A399" s="30" t="n"/>
      <c r="B399" s="54">
        <f>IF(J399="","",YEAR(J399))</f>
        <v/>
      </c>
      <c r="C399" s="54">
        <f>IF(J399="","",MONTH(J399))</f>
        <v/>
      </c>
      <c r="D399" s="30" t="n"/>
      <c r="E399" s="30" t="n"/>
      <c r="F399" s="30" t="n"/>
      <c r="G399" s="30" t="n"/>
      <c r="H399" s="30" t="n"/>
      <c r="I399" s="30" t="n"/>
      <c r="J399" s="87" t="n"/>
      <c r="K399" s="30" t="n"/>
      <c r="L399" s="30" t="n"/>
      <c r="M399" s="30" t="n"/>
      <c r="N399" s="54">
        <f>IF(A399="","",IF(OR(L399="高",L399="緊急",M399="はい",I399="高リスク作業",I399="故障緊急対応",I399="停止大修理"),"はい","いいえ"))</f>
        <v/>
      </c>
      <c r="O399" s="30" t="n"/>
      <c r="P399" s="30" t="n"/>
      <c r="Q399" s="30" t="n"/>
      <c r="R399" s="87" t="n"/>
      <c r="S399" s="88">
        <f>IF(A399="","",IF(Q399="完了",0,IF(J399="","",MAX(0,TODAY()-J399))))</f>
        <v/>
      </c>
      <c r="T399" s="30" t="n"/>
      <c r="U399" s="30" t="n"/>
    </row>
    <row r="400">
      <c r="A400" s="30" t="n"/>
      <c r="B400" s="54">
        <f>IF(J400="","",YEAR(J400))</f>
        <v/>
      </c>
      <c r="C400" s="54">
        <f>IF(J400="","",MONTH(J400))</f>
        <v/>
      </c>
      <c r="D400" s="30" t="n"/>
      <c r="E400" s="30" t="n"/>
      <c r="F400" s="30" t="n"/>
      <c r="G400" s="30" t="n"/>
      <c r="H400" s="30" t="n"/>
      <c r="I400" s="30" t="n"/>
      <c r="J400" s="87" t="n"/>
      <c r="K400" s="30" t="n"/>
      <c r="L400" s="30" t="n"/>
      <c r="M400" s="30" t="n"/>
      <c r="N400" s="54">
        <f>IF(A400="","",IF(OR(L400="高",L400="緊急",M400="はい",I400="高リスク作業",I400="故障緊急対応",I400="停止大修理"),"はい","いいえ"))</f>
        <v/>
      </c>
      <c r="O400" s="30" t="n"/>
      <c r="P400" s="30" t="n"/>
      <c r="Q400" s="30" t="n"/>
      <c r="R400" s="87" t="n"/>
      <c r="S400" s="88">
        <f>IF(A400="","",IF(Q400="完了",0,IF(J400="","",MAX(0,TODAY()-J400))))</f>
        <v/>
      </c>
      <c r="T400" s="30" t="n"/>
      <c r="U400" s="30" t="n"/>
    </row>
    <row r="401">
      <c r="A401" s="30" t="n"/>
      <c r="B401" s="54">
        <f>IF(J401="","",YEAR(J401))</f>
        <v/>
      </c>
      <c r="C401" s="54">
        <f>IF(J401="","",MONTH(J401))</f>
        <v/>
      </c>
      <c r="D401" s="30" t="n"/>
      <c r="E401" s="30" t="n"/>
      <c r="F401" s="30" t="n"/>
      <c r="G401" s="30" t="n"/>
      <c r="H401" s="30" t="n"/>
      <c r="I401" s="30" t="n"/>
      <c r="J401" s="87" t="n"/>
      <c r="K401" s="30" t="n"/>
      <c r="L401" s="30" t="n"/>
      <c r="M401" s="30" t="n"/>
      <c r="N401" s="54">
        <f>IF(A401="","",IF(OR(L401="高",L401="緊急",M401="はい",I401="高リスク作業",I401="故障緊急対応",I401="停止大修理"),"はい","いいえ"))</f>
        <v/>
      </c>
      <c r="O401" s="30" t="n"/>
      <c r="P401" s="30" t="n"/>
      <c r="Q401" s="30" t="n"/>
      <c r="R401" s="87" t="n"/>
      <c r="S401" s="88">
        <f>IF(A401="","",IF(Q401="完了",0,IF(J401="","",MAX(0,TODAY()-J401))))</f>
        <v/>
      </c>
      <c r="T401" s="30" t="n"/>
      <c r="U401" s="30" t="n"/>
    </row>
    <row r="402">
      <c r="A402" s="30" t="n"/>
      <c r="B402" s="54">
        <f>IF(J402="","",YEAR(J402))</f>
        <v/>
      </c>
      <c r="C402" s="54">
        <f>IF(J402="","",MONTH(J402))</f>
        <v/>
      </c>
      <c r="D402" s="30" t="n"/>
      <c r="E402" s="30" t="n"/>
      <c r="F402" s="30" t="n"/>
      <c r="G402" s="30" t="n"/>
      <c r="H402" s="30" t="n"/>
      <c r="I402" s="30" t="n"/>
      <c r="J402" s="87" t="n"/>
      <c r="K402" s="30" t="n"/>
      <c r="L402" s="30" t="n"/>
      <c r="M402" s="30" t="n"/>
      <c r="N402" s="54">
        <f>IF(A402="","",IF(OR(L402="高",L402="緊急",M402="はい",I402="高リスク作業",I402="故障緊急対応",I402="停止大修理"),"はい","いいえ"))</f>
        <v/>
      </c>
      <c r="O402" s="30" t="n"/>
      <c r="P402" s="30" t="n"/>
      <c r="Q402" s="30" t="n"/>
      <c r="R402" s="87" t="n"/>
      <c r="S402" s="88">
        <f>IF(A402="","",IF(Q402="完了",0,IF(J402="","",MAX(0,TODAY()-J402))))</f>
        <v/>
      </c>
      <c r="T402" s="30" t="n"/>
      <c r="U402" s="30" t="n"/>
    </row>
    <row r="403">
      <c r="A403" s="30" t="n"/>
      <c r="B403" s="54">
        <f>IF(J403="","",YEAR(J403))</f>
        <v/>
      </c>
      <c r="C403" s="54">
        <f>IF(J403="","",MONTH(J403))</f>
        <v/>
      </c>
      <c r="D403" s="30" t="n"/>
      <c r="E403" s="30" t="n"/>
      <c r="F403" s="30" t="n"/>
      <c r="G403" s="30" t="n"/>
      <c r="H403" s="30" t="n"/>
      <c r="I403" s="30" t="n"/>
      <c r="J403" s="87" t="n"/>
      <c r="K403" s="30" t="n"/>
      <c r="L403" s="30" t="n"/>
      <c r="M403" s="30" t="n"/>
      <c r="N403" s="54">
        <f>IF(A403="","",IF(OR(L403="高",L403="緊急",M403="はい",I403="高リスク作業",I403="故障緊急対応",I403="停止大修理"),"はい","いいえ"))</f>
        <v/>
      </c>
      <c r="O403" s="30" t="n"/>
      <c r="P403" s="30" t="n"/>
      <c r="Q403" s="30" t="n"/>
      <c r="R403" s="87" t="n"/>
      <c r="S403" s="88">
        <f>IF(A403="","",IF(Q403="完了",0,IF(J403="","",MAX(0,TODAY()-J403))))</f>
        <v/>
      </c>
      <c r="T403" s="30" t="n"/>
      <c r="U403" s="30" t="n"/>
    </row>
    <row r="404">
      <c r="A404" s="30" t="n"/>
      <c r="B404" s="54">
        <f>IF(J404="","",YEAR(J404))</f>
        <v/>
      </c>
      <c r="C404" s="54">
        <f>IF(J404="","",MONTH(J404))</f>
        <v/>
      </c>
      <c r="D404" s="30" t="n"/>
      <c r="E404" s="30" t="n"/>
      <c r="F404" s="30" t="n"/>
      <c r="G404" s="30" t="n"/>
      <c r="H404" s="30" t="n"/>
      <c r="I404" s="30" t="n"/>
      <c r="J404" s="87" t="n"/>
      <c r="K404" s="30" t="n"/>
      <c r="L404" s="30" t="n"/>
      <c r="M404" s="30" t="n"/>
      <c r="N404" s="54">
        <f>IF(A404="","",IF(OR(L404="高",L404="緊急",M404="はい",I404="高リスク作業",I404="故障緊急対応",I404="停止大修理"),"はい","いいえ"))</f>
        <v/>
      </c>
      <c r="O404" s="30" t="n"/>
      <c r="P404" s="30" t="n"/>
      <c r="Q404" s="30" t="n"/>
      <c r="R404" s="87" t="n"/>
      <c r="S404" s="88">
        <f>IF(A404="","",IF(Q404="完了",0,IF(J404="","",MAX(0,TODAY()-J404))))</f>
        <v/>
      </c>
      <c r="T404" s="30" t="n"/>
      <c r="U404" s="30" t="n"/>
    </row>
    <row r="405">
      <c r="A405" s="30" t="n"/>
      <c r="B405" s="54">
        <f>IF(J405="","",YEAR(J405))</f>
        <v/>
      </c>
      <c r="C405" s="54">
        <f>IF(J405="","",MONTH(J405))</f>
        <v/>
      </c>
      <c r="D405" s="30" t="n"/>
      <c r="E405" s="30" t="n"/>
      <c r="F405" s="30" t="n"/>
      <c r="G405" s="30" t="n"/>
      <c r="H405" s="30" t="n"/>
      <c r="I405" s="30" t="n"/>
      <c r="J405" s="87" t="n"/>
      <c r="K405" s="30" t="n"/>
      <c r="L405" s="30" t="n"/>
      <c r="M405" s="30" t="n"/>
      <c r="N405" s="54">
        <f>IF(A405="","",IF(OR(L405="高",L405="緊急",M405="はい",I405="高リスク作業",I405="故障緊急対応",I405="停止大修理"),"はい","いいえ"))</f>
        <v/>
      </c>
      <c r="O405" s="30" t="n"/>
      <c r="P405" s="30" t="n"/>
      <c r="Q405" s="30" t="n"/>
      <c r="R405" s="87" t="n"/>
      <c r="S405" s="88">
        <f>IF(A405="","",IF(Q405="完了",0,IF(J405="","",MAX(0,TODAY()-J405))))</f>
        <v/>
      </c>
      <c r="T405" s="30" t="n"/>
      <c r="U405" s="30" t="n"/>
    </row>
    <row r="406">
      <c r="A406" s="30" t="n"/>
      <c r="B406" s="54">
        <f>IF(J406="","",YEAR(J406))</f>
        <v/>
      </c>
      <c r="C406" s="54">
        <f>IF(J406="","",MONTH(J406))</f>
        <v/>
      </c>
      <c r="D406" s="30" t="n"/>
      <c r="E406" s="30" t="n"/>
      <c r="F406" s="30" t="n"/>
      <c r="G406" s="30" t="n"/>
      <c r="H406" s="30" t="n"/>
      <c r="I406" s="30" t="n"/>
      <c r="J406" s="87" t="n"/>
      <c r="K406" s="30" t="n"/>
      <c r="L406" s="30" t="n"/>
      <c r="M406" s="30" t="n"/>
      <c r="N406" s="54">
        <f>IF(A406="","",IF(OR(L406="高",L406="緊急",M406="はい",I406="高リスク作業",I406="故障緊急対応",I406="停止大修理"),"はい","いいえ"))</f>
        <v/>
      </c>
      <c r="O406" s="30" t="n"/>
      <c r="P406" s="30" t="n"/>
      <c r="Q406" s="30" t="n"/>
      <c r="R406" s="87" t="n"/>
      <c r="S406" s="88">
        <f>IF(A406="","",IF(Q406="完了",0,IF(J406="","",MAX(0,TODAY()-J406))))</f>
        <v/>
      </c>
      <c r="T406" s="30" t="n"/>
      <c r="U406" s="30" t="n"/>
    </row>
    <row r="407">
      <c r="A407" s="30" t="n"/>
      <c r="B407" s="54">
        <f>IF(J407="","",YEAR(J407))</f>
        <v/>
      </c>
      <c r="C407" s="54">
        <f>IF(J407="","",MONTH(J407))</f>
        <v/>
      </c>
      <c r="D407" s="30" t="n"/>
      <c r="E407" s="30" t="n"/>
      <c r="F407" s="30" t="n"/>
      <c r="G407" s="30" t="n"/>
      <c r="H407" s="30" t="n"/>
      <c r="I407" s="30" t="n"/>
      <c r="J407" s="87" t="n"/>
      <c r="K407" s="30" t="n"/>
      <c r="L407" s="30" t="n"/>
      <c r="M407" s="30" t="n"/>
      <c r="N407" s="54">
        <f>IF(A407="","",IF(OR(L407="高",L407="緊急",M407="はい",I407="高リスク作業",I407="故障緊急対応",I407="停止大修理"),"はい","いいえ"))</f>
        <v/>
      </c>
      <c r="O407" s="30" t="n"/>
      <c r="P407" s="30" t="n"/>
      <c r="Q407" s="30" t="n"/>
      <c r="R407" s="87" t="n"/>
      <c r="S407" s="88">
        <f>IF(A407="","",IF(Q407="完了",0,IF(J407="","",MAX(0,TODAY()-J407))))</f>
        <v/>
      </c>
      <c r="T407" s="30" t="n"/>
      <c r="U407" s="30" t="n"/>
    </row>
    <row r="408">
      <c r="A408" s="30" t="n"/>
      <c r="B408" s="54">
        <f>IF(J408="","",YEAR(J408))</f>
        <v/>
      </c>
      <c r="C408" s="54">
        <f>IF(J408="","",MONTH(J408))</f>
        <v/>
      </c>
      <c r="D408" s="30" t="n"/>
      <c r="E408" s="30" t="n"/>
      <c r="F408" s="30" t="n"/>
      <c r="G408" s="30" t="n"/>
      <c r="H408" s="30" t="n"/>
      <c r="I408" s="30" t="n"/>
      <c r="J408" s="87" t="n"/>
      <c r="K408" s="30" t="n"/>
      <c r="L408" s="30" t="n"/>
      <c r="M408" s="30" t="n"/>
      <c r="N408" s="54">
        <f>IF(A408="","",IF(OR(L408="高",L408="緊急",M408="はい",I408="高リスク作業",I408="故障緊急対応",I408="停止大修理"),"はい","いいえ"))</f>
        <v/>
      </c>
      <c r="O408" s="30" t="n"/>
      <c r="P408" s="30" t="n"/>
      <c r="Q408" s="30" t="n"/>
      <c r="R408" s="87" t="n"/>
      <c r="S408" s="88">
        <f>IF(A408="","",IF(Q408="完了",0,IF(J408="","",MAX(0,TODAY()-J408))))</f>
        <v/>
      </c>
      <c r="T408" s="30" t="n"/>
      <c r="U408" s="30" t="n"/>
    </row>
    <row r="409">
      <c r="A409" s="30" t="n"/>
      <c r="B409" s="54">
        <f>IF(J409="","",YEAR(J409))</f>
        <v/>
      </c>
      <c r="C409" s="54">
        <f>IF(J409="","",MONTH(J409))</f>
        <v/>
      </c>
      <c r="D409" s="30" t="n"/>
      <c r="E409" s="30" t="n"/>
      <c r="F409" s="30" t="n"/>
      <c r="G409" s="30" t="n"/>
      <c r="H409" s="30" t="n"/>
      <c r="I409" s="30" t="n"/>
      <c r="J409" s="87" t="n"/>
      <c r="K409" s="30" t="n"/>
      <c r="L409" s="30" t="n"/>
      <c r="M409" s="30" t="n"/>
      <c r="N409" s="54">
        <f>IF(A409="","",IF(OR(L409="高",L409="緊急",M409="はい",I409="高リスク作業",I409="故障緊急対応",I409="停止大修理"),"はい","いいえ"))</f>
        <v/>
      </c>
      <c r="O409" s="30" t="n"/>
      <c r="P409" s="30" t="n"/>
      <c r="Q409" s="30" t="n"/>
      <c r="R409" s="87" t="n"/>
      <c r="S409" s="88">
        <f>IF(A409="","",IF(Q409="完了",0,IF(J409="","",MAX(0,TODAY()-J409))))</f>
        <v/>
      </c>
      <c r="T409" s="30" t="n"/>
      <c r="U409" s="30" t="n"/>
    </row>
    <row r="410">
      <c r="A410" s="30" t="n"/>
      <c r="B410" s="54">
        <f>IF(J410="","",YEAR(J410))</f>
        <v/>
      </c>
      <c r="C410" s="54">
        <f>IF(J410="","",MONTH(J410))</f>
        <v/>
      </c>
      <c r="D410" s="30" t="n"/>
      <c r="E410" s="30" t="n"/>
      <c r="F410" s="30" t="n"/>
      <c r="G410" s="30" t="n"/>
      <c r="H410" s="30" t="n"/>
      <c r="I410" s="30" t="n"/>
      <c r="J410" s="87" t="n"/>
      <c r="K410" s="30" t="n"/>
      <c r="L410" s="30" t="n"/>
      <c r="M410" s="30" t="n"/>
      <c r="N410" s="54">
        <f>IF(A410="","",IF(OR(L410="高",L410="緊急",M410="はい",I410="高リスク作業",I410="故障緊急対応",I410="停止大修理"),"はい","いいえ"))</f>
        <v/>
      </c>
      <c r="O410" s="30" t="n"/>
      <c r="P410" s="30" t="n"/>
      <c r="Q410" s="30" t="n"/>
      <c r="R410" s="87" t="n"/>
      <c r="S410" s="88">
        <f>IF(A410="","",IF(Q410="完了",0,IF(J410="","",MAX(0,TODAY()-J410))))</f>
        <v/>
      </c>
      <c r="T410" s="30" t="n"/>
      <c r="U410" s="30" t="n"/>
    </row>
    <row r="411">
      <c r="A411" s="30" t="n"/>
      <c r="B411" s="54">
        <f>IF(J411="","",YEAR(J411))</f>
        <v/>
      </c>
      <c r="C411" s="54">
        <f>IF(J411="","",MONTH(J411))</f>
        <v/>
      </c>
      <c r="D411" s="30" t="n"/>
      <c r="E411" s="30" t="n"/>
      <c r="F411" s="30" t="n"/>
      <c r="G411" s="30" t="n"/>
      <c r="H411" s="30" t="n"/>
      <c r="I411" s="30" t="n"/>
      <c r="J411" s="87" t="n"/>
      <c r="K411" s="30" t="n"/>
      <c r="L411" s="30" t="n"/>
      <c r="M411" s="30" t="n"/>
      <c r="N411" s="54">
        <f>IF(A411="","",IF(OR(L411="高",L411="緊急",M411="はい",I411="高リスク作業",I411="故障緊急対応",I411="停止大修理"),"はい","いいえ"))</f>
        <v/>
      </c>
      <c r="O411" s="30" t="n"/>
      <c r="P411" s="30" t="n"/>
      <c r="Q411" s="30" t="n"/>
      <c r="R411" s="87" t="n"/>
      <c r="S411" s="88">
        <f>IF(A411="","",IF(Q411="完了",0,IF(J411="","",MAX(0,TODAY()-J411))))</f>
        <v/>
      </c>
      <c r="T411" s="30" t="n"/>
      <c r="U411" s="30" t="n"/>
    </row>
    <row r="412">
      <c r="A412" s="30" t="n"/>
      <c r="B412" s="54">
        <f>IF(J412="","",YEAR(J412))</f>
        <v/>
      </c>
      <c r="C412" s="54">
        <f>IF(J412="","",MONTH(J412))</f>
        <v/>
      </c>
      <c r="D412" s="30" t="n"/>
      <c r="E412" s="30" t="n"/>
      <c r="F412" s="30" t="n"/>
      <c r="G412" s="30" t="n"/>
      <c r="H412" s="30" t="n"/>
      <c r="I412" s="30" t="n"/>
      <c r="J412" s="87" t="n"/>
      <c r="K412" s="30" t="n"/>
      <c r="L412" s="30" t="n"/>
      <c r="M412" s="30" t="n"/>
      <c r="N412" s="54">
        <f>IF(A412="","",IF(OR(L412="高",L412="緊急",M412="はい",I412="高リスク作業",I412="故障緊急対応",I412="停止大修理"),"はい","いいえ"))</f>
        <v/>
      </c>
      <c r="O412" s="30" t="n"/>
      <c r="P412" s="30" t="n"/>
      <c r="Q412" s="30" t="n"/>
      <c r="R412" s="87" t="n"/>
      <c r="S412" s="88">
        <f>IF(A412="","",IF(Q412="完了",0,IF(J412="","",MAX(0,TODAY()-J412))))</f>
        <v/>
      </c>
      <c r="T412" s="30" t="n"/>
      <c r="U412" s="30" t="n"/>
    </row>
    <row r="413">
      <c r="A413" s="30" t="n"/>
      <c r="B413" s="54">
        <f>IF(J413="","",YEAR(J413))</f>
        <v/>
      </c>
      <c r="C413" s="54">
        <f>IF(J413="","",MONTH(J413))</f>
        <v/>
      </c>
      <c r="D413" s="30" t="n"/>
      <c r="E413" s="30" t="n"/>
      <c r="F413" s="30" t="n"/>
      <c r="G413" s="30" t="n"/>
      <c r="H413" s="30" t="n"/>
      <c r="I413" s="30" t="n"/>
      <c r="J413" s="87" t="n"/>
      <c r="K413" s="30" t="n"/>
      <c r="L413" s="30" t="n"/>
      <c r="M413" s="30" t="n"/>
      <c r="N413" s="54">
        <f>IF(A413="","",IF(OR(L413="高",L413="緊急",M413="はい",I413="高リスク作業",I413="故障緊急対応",I413="停止大修理"),"はい","いいえ"))</f>
        <v/>
      </c>
      <c r="O413" s="30" t="n"/>
      <c r="P413" s="30" t="n"/>
      <c r="Q413" s="30" t="n"/>
      <c r="R413" s="87" t="n"/>
      <c r="S413" s="88">
        <f>IF(A413="","",IF(Q413="完了",0,IF(J413="","",MAX(0,TODAY()-J413))))</f>
        <v/>
      </c>
      <c r="T413" s="30" t="n"/>
      <c r="U413" s="30" t="n"/>
    </row>
    <row r="414">
      <c r="A414" s="30" t="n"/>
      <c r="B414" s="54">
        <f>IF(J414="","",YEAR(J414))</f>
        <v/>
      </c>
      <c r="C414" s="54">
        <f>IF(J414="","",MONTH(J414))</f>
        <v/>
      </c>
      <c r="D414" s="30" t="n"/>
      <c r="E414" s="30" t="n"/>
      <c r="F414" s="30" t="n"/>
      <c r="G414" s="30" t="n"/>
      <c r="H414" s="30" t="n"/>
      <c r="I414" s="30" t="n"/>
      <c r="J414" s="87" t="n"/>
      <c r="K414" s="30" t="n"/>
      <c r="L414" s="30" t="n"/>
      <c r="M414" s="30" t="n"/>
      <c r="N414" s="54">
        <f>IF(A414="","",IF(OR(L414="高",L414="緊急",M414="はい",I414="高リスク作業",I414="故障緊急対応",I414="停止大修理"),"はい","いいえ"))</f>
        <v/>
      </c>
      <c r="O414" s="30" t="n"/>
      <c r="P414" s="30" t="n"/>
      <c r="Q414" s="30" t="n"/>
      <c r="R414" s="87" t="n"/>
      <c r="S414" s="88">
        <f>IF(A414="","",IF(Q414="完了",0,IF(J414="","",MAX(0,TODAY()-J414))))</f>
        <v/>
      </c>
      <c r="T414" s="30" t="n"/>
      <c r="U414" s="30" t="n"/>
    </row>
    <row r="415">
      <c r="A415" s="30" t="n"/>
      <c r="B415" s="54">
        <f>IF(J415="","",YEAR(J415))</f>
        <v/>
      </c>
      <c r="C415" s="54">
        <f>IF(J415="","",MONTH(J415))</f>
        <v/>
      </c>
      <c r="D415" s="30" t="n"/>
      <c r="E415" s="30" t="n"/>
      <c r="F415" s="30" t="n"/>
      <c r="G415" s="30" t="n"/>
      <c r="H415" s="30" t="n"/>
      <c r="I415" s="30" t="n"/>
      <c r="J415" s="87" t="n"/>
      <c r="K415" s="30" t="n"/>
      <c r="L415" s="30" t="n"/>
      <c r="M415" s="30" t="n"/>
      <c r="N415" s="54">
        <f>IF(A415="","",IF(OR(L415="高",L415="緊急",M415="はい",I415="高リスク作業",I415="故障緊急対応",I415="停止大修理"),"はい","いいえ"))</f>
        <v/>
      </c>
      <c r="O415" s="30" t="n"/>
      <c r="P415" s="30" t="n"/>
      <c r="Q415" s="30" t="n"/>
      <c r="R415" s="87" t="n"/>
      <c r="S415" s="88">
        <f>IF(A415="","",IF(Q415="完了",0,IF(J415="","",MAX(0,TODAY()-J415))))</f>
        <v/>
      </c>
      <c r="T415" s="30" t="n"/>
      <c r="U415" s="30" t="n"/>
    </row>
    <row r="416">
      <c r="A416" s="30" t="n"/>
      <c r="B416" s="54">
        <f>IF(J416="","",YEAR(J416))</f>
        <v/>
      </c>
      <c r="C416" s="54">
        <f>IF(J416="","",MONTH(J416))</f>
        <v/>
      </c>
      <c r="D416" s="30" t="n"/>
      <c r="E416" s="30" t="n"/>
      <c r="F416" s="30" t="n"/>
      <c r="G416" s="30" t="n"/>
      <c r="H416" s="30" t="n"/>
      <c r="I416" s="30" t="n"/>
      <c r="J416" s="87" t="n"/>
      <c r="K416" s="30" t="n"/>
      <c r="L416" s="30" t="n"/>
      <c r="M416" s="30" t="n"/>
      <c r="N416" s="54">
        <f>IF(A416="","",IF(OR(L416="高",L416="緊急",M416="はい",I416="高リスク作業",I416="故障緊急対応",I416="停止大修理"),"はい","いいえ"))</f>
        <v/>
      </c>
      <c r="O416" s="30" t="n"/>
      <c r="P416" s="30" t="n"/>
      <c r="Q416" s="30" t="n"/>
      <c r="R416" s="87" t="n"/>
      <c r="S416" s="88">
        <f>IF(A416="","",IF(Q416="完了",0,IF(J416="","",MAX(0,TODAY()-J416))))</f>
        <v/>
      </c>
      <c r="T416" s="30" t="n"/>
      <c r="U416" s="30" t="n"/>
    </row>
    <row r="417">
      <c r="A417" s="30" t="n"/>
      <c r="B417" s="54">
        <f>IF(J417="","",YEAR(J417))</f>
        <v/>
      </c>
      <c r="C417" s="54">
        <f>IF(J417="","",MONTH(J417))</f>
        <v/>
      </c>
      <c r="D417" s="30" t="n"/>
      <c r="E417" s="30" t="n"/>
      <c r="F417" s="30" t="n"/>
      <c r="G417" s="30" t="n"/>
      <c r="H417" s="30" t="n"/>
      <c r="I417" s="30" t="n"/>
      <c r="J417" s="87" t="n"/>
      <c r="K417" s="30" t="n"/>
      <c r="L417" s="30" t="n"/>
      <c r="M417" s="30" t="n"/>
      <c r="N417" s="54">
        <f>IF(A417="","",IF(OR(L417="高",L417="緊急",M417="はい",I417="高リスク作業",I417="故障緊急対応",I417="停止大修理"),"はい","いいえ"))</f>
        <v/>
      </c>
      <c r="O417" s="30" t="n"/>
      <c r="P417" s="30" t="n"/>
      <c r="Q417" s="30" t="n"/>
      <c r="R417" s="87" t="n"/>
      <c r="S417" s="88">
        <f>IF(A417="","",IF(Q417="完了",0,IF(J417="","",MAX(0,TODAY()-J417))))</f>
        <v/>
      </c>
      <c r="T417" s="30" t="n"/>
      <c r="U417" s="30" t="n"/>
    </row>
    <row r="418">
      <c r="A418" s="30" t="n"/>
      <c r="B418" s="54">
        <f>IF(J418="","",YEAR(J418))</f>
        <v/>
      </c>
      <c r="C418" s="54">
        <f>IF(J418="","",MONTH(J418))</f>
        <v/>
      </c>
      <c r="D418" s="30" t="n"/>
      <c r="E418" s="30" t="n"/>
      <c r="F418" s="30" t="n"/>
      <c r="G418" s="30" t="n"/>
      <c r="H418" s="30" t="n"/>
      <c r="I418" s="30" t="n"/>
      <c r="J418" s="87" t="n"/>
      <c r="K418" s="30" t="n"/>
      <c r="L418" s="30" t="n"/>
      <c r="M418" s="30" t="n"/>
      <c r="N418" s="54">
        <f>IF(A418="","",IF(OR(L418="高",L418="緊急",M418="はい",I418="高リスク作業",I418="故障緊急対応",I418="停止大修理"),"はい","いいえ"))</f>
        <v/>
      </c>
      <c r="O418" s="30" t="n"/>
      <c r="P418" s="30" t="n"/>
      <c r="Q418" s="30" t="n"/>
      <c r="R418" s="87" t="n"/>
      <c r="S418" s="88">
        <f>IF(A418="","",IF(Q418="完了",0,IF(J418="","",MAX(0,TODAY()-J418))))</f>
        <v/>
      </c>
      <c r="T418" s="30" t="n"/>
      <c r="U418" s="30" t="n"/>
    </row>
    <row r="419">
      <c r="A419" s="30" t="n"/>
      <c r="B419" s="54">
        <f>IF(J419="","",YEAR(J419))</f>
        <v/>
      </c>
      <c r="C419" s="54">
        <f>IF(J419="","",MONTH(J419))</f>
        <v/>
      </c>
      <c r="D419" s="30" t="n"/>
      <c r="E419" s="30" t="n"/>
      <c r="F419" s="30" t="n"/>
      <c r="G419" s="30" t="n"/>
      <c r="H419" s="30" t="n"/>
      <c r="I419" s="30" t="n"/>
      <c r="J419" s="87" t="n"/>
      <c r="K419" s="30" t="n"/>
      <c r="L419" s="30" t="n"/>
      <c r="M419" s="30" t="n"/>
      <c r="N419" s="54">
        <f>IF(A419="","",IF(OR(L419="高",L419="緊急",M419="はい",I419="高リスク作業",I419="故障緊急対応",I419="停止大修理"),"はい","いいえ"))</f>
        <v/>
      </c>
      <c r="O419" s="30" t="n"/>
      <c r="P419" s="30" t="n"/>
      <c r="Q419" s="30" t="n"/>
      <c r="R419" s="87" t="n"/>
      <c r="S419" s="88">
        <f>IF(A419="","",IF(Q419="完了",0,IF(J419="","",MAX(0,TODAY()-J419))))</f>
        <v/>
      </c>
      <c r="T419" s="30" t="n"/>
      <c r="U419" s="30" t="n"/>
    </row>
    <row r="420">
      <c r="A420" s="30" t="n"/>
      <c r="B420" s="54">
        <f>IF(J420="","",YEAR(J420))</f>
        <v/>
      </c>
      <c r="C420" s="54">
        <f>IF(J420="","",MONTH(J420))</f>
        <v/>
      </c>
      <c r="D420" s="30" t="n"/>
      <c r="E420" s="30" t="n"/>
      <c r="F420" s="30" t="n"/>
      <c r="G420" s="30" t="n"/>
      <c r="H420" s="30" t="n"/>
      <c r="I420" s="30" t="n"/>
      <c r="J420" s="87" t="n"/>
      <c r="K420" s="30" t="n"/>
      <c r="L420" s="30" t="n"/>
      <c r="M420" s="30" t="n"/>
      <c r="N420" s="54">
        <f>IF(A420="","",IF(OR(L420="高",L420="緊急",M420="はい",I420="高リスク作業",I420="故障緊急対応",I420="停止大修理"),"はい","いいえ"))</f>
        <v/>
      </c>
      <c r="O420" s="30" t="n"/>
      <c r="P420" s="30" t="n"/>
      <c r="Q420" s="30" t="n"/>
      <c r="R420" s="87" t="n"/>
      <c r="S420" s="88">
        <f>IF(A420="","",IF(Q420="完了",0,IF(J420="","",MAX(0,TODAY()-J420))))</f>
        <v/>
      </c>
      <c r="T420" s="30" t="n"/>
      <c r="U420" s="30" t="n"/>
    </row>
    <row r="421">
      <c r="A421" s="30" t="n"/>
      <c r="B421" s="54">
        <f>IF(J421="","",YEAR(J421))</f>
        <v/>
      </c>
      <c r="C421" s="54">
        <f>IF(J421="","",MONTH(J421))</f>
        <v/>
      </c>
      <c r="D421" s="30" t="n"/>
      <c r="E421" s="30" t="n"/>
      <c r="F421" s="30" t="n"/>
      <c r="G421" s="30" t="n"/>
      <c r="H421" s="30" t="n"/>
      <c r="I421" s="30" t="n"/>
      <c r="J421" s="87" t="n"/>
      <c r="K421" s="30" t="n"/>
      <c r="L421" s="30" t="n"/>
      <c r="M421" s="30" t="n"/>
      <c r="N421" s="54">
        <f>IF(A421="","",IF(OR(L421="高",L421="緊急",M421="はい",I421="高リスク作業",I421="故障緊急対応",I421="停止大修理"),"はい","いいえ"))</f>
        <v/>
      </c>
      <c r="O421" s="30" t="n"/>
      <c r="P421" s="30" t="n"/>
      <c r="Q421" s="30" t="n"/>
      <c r="R421" s="87" t="n"/>
      <c r="S421" s="88">
        <f>IF(A421="","",IF(Q421="完了",0,IF(J421="","",MAX(0,TODAY()-J421))))</f>
        <v/>
      </c>
      <c r="T421" s="30" t="n"/>
      <c r="U421" s="30" t="n"/>
    </row>
    <row r="422">
      <c r="A422" s="30" t="n"/>
      <c r="B422" s="54">
        <f>IF(J422="","",YEAR(J422))</f>
        <v/>
      </c>
      <c r="C422" s="54">
        <f>IF(J422="","",MONTH(J422))</f>
        <v/>
      </c>
      <c r="D422" s="30" t="n"/>
      <c r="E422" s="30" t="n"/>
      <c r="F422" s="30" t="n"/>
      <c r="G422" s="30" t="n"/>
      <c r="H422" s="30" t="n"/>
      <c r="I422" s="30" t="n"/>
      <c r="J422" s="87" t="n"/>
      <c r="K422" s="30" t="n"/>
      <c r="L422" s="30" t="n"/>
      <c r="M422" s="30" t="n"/>
      <c r="N422" s="54">
        <f>IF(A422="","",IF(OR(L422="高",L422="緊急",M422="はい",I422="高リスク作業",I422="故障緊急対応",I422="停止大修理"),"はい","いいえ"))</f>
        <v/>
      </c>
      <c r="O422" s="30" t="n"/>
      <c r="P422" s="30" t="n"/>
      <c r="Q422" s="30" t="n"/>
      <c r="R422" s="87" t="n"/>
      <c r="S422" s="88">
        <f>IF(A422="","",IF(Q422="完了",0,IF(J422="","",MAX(0,TODAY()-J422))))</f>
        <v/>
      </c>
      <c r="T422" s="30" t="n"/>
      <c r="U422" s="30" t="n"/>
    </row>
    <row r="423">
      <c r="A423" s="30" t="n"/>
      <c r="B423" s="54">
        <f>IF(J423="","",YEAR(J423))</f>
        <v/>
      </c>
      <c r="C423" s="54">
        <f>IF(J423="","",MONTH(J423))</f>
        <v/>
      </c>
      <c r="D423" s="30" t="n"/>
      <c r="E423" s="30" t="n"/>
      <c r="F423" s="30" t="n"/>
      <c r="G423" s="30" t="n"/>
      <c r="H423" s="30" t="n"/>
      <c r="I423" s="30" t="n"/>
      <c r="J423" s="87" t="n"/>
      <c r="K423" s="30" t="n"/>
      <c r="L423" s="30" t="n"/>
      <c r="M423" s="30" t="n"/>
      <c r="N423" s="54">
        <f>IF(A423="","",IF(OR(L423="高",L423="緊急",M423="はい",I423="高リスク作業",I423="故障緊急対応",I423="停止大修理"),"はい","いいえ"))</f>
        <v/>
      </c>
      <c r="O423" s="30" t="n"/>
      <c r="P423" s="30" t="n"/>
      <c r="Q423" s="30" t="n"/>
      <c r="R423" s="87" t="n"/>
      <c r="S423" s="88">
        <f>IF(A423="","",IF(Q423="完了",0,IF(J423="","",MAX(0,TODAY()-J423))))</f>
        <v/>
      </c>
      <c r="T423" s="30" t="n"/>
      <c r="U423" s="30" t="n"/>
    </row>
    <row r="424">
      <c r="A424" s="30" t="n"/>
      <c r="B424" s="54">
        <f>IF(J424="","",YEAR(J424))</f>
        <v/>
      </c>
      <c r="C424" s="54">
        <f>IF(J424="","",MONTH(J424))</f>
        <v/>
      </c>
      <c r="D424" s="30" t="n"/>
      <c r="E424" s="30" t="n"/>
      <c r="F424" s="30" t="n"/>
      <c r="G424" s="30" t="n"/>
      <c r="H424" s="30" t="n"/>
      <c r="I424" s="30" t="n"/>
      <c r="J424" s="87" t="n"/>
      <c r="K424" s="30" t="n"/>
      <c r="L424" s="30" t="n"/>
      <c r="M424" s="30" t="n"/>
      <c r="N424" s="54">
        <f>IF(A424="","",IF(OR(L424="高",L424="緊急",M424="はい",I424="高リスク作業",I424="故障緊急対応",I424="停止大修理"),"はい","いいえ"))</f>
        <v/>
      </c>
      <c r="O424" s="30" t="n"/>
      <c r="P424" s="30" t="n"/>
      <c r="Q424" s="30" t="n"/>
      <c r="R424" s="87" t="n"/>
      <c r="S424" s="88">
        <f>IF(A424="","",IF(Q424="完了",0,IF(J424="","",MAX(0,TODAY()-J424))))</f>
        <v/>
      </c>
      <c r="T424" s="30" t="n"/>
      <c r="U424" s="30" t="n"/>
    </row>
    <row r="425">
      <c r="A425" s="30" t="n"/>
      <c r="B425" s="54">
        <f>IF(J425="","",YEAR(J425))</f>
        <v/>
      </c>
      <c r="C425" s="54">
        <f>IF(J425="","",MONTH(J425))</f>
        <v/>
      </c>
      <c r="D425" s="30" t="n"/>
      <c r="E425" s="30" t="n"/>
      <c r="F425" s="30" t="n"/>
      <c r="G425" s="30" t="n"/>
      <c r="H425" s="30" t="n"/>
      <c r="I425" s="30" t="n"/>
      <c r="J425" s="87" t="n"/>
      <c r="K425" s="30" t="n"/>
      <c r="L425" s="30" t="n"/>
      <c r="M425" s="30" t="n"/>
      <c r="N425" s="54">
        <f>IF(A425="","",IF(OR(L425="高",L425="緊急",M425="はい",I425="高リスク作業",I425="故障緊急対応",I425="停止大修理"),"はい","いいえ"))</f>
        <v/>
      </c>
      <c r="O425" s="30" t="n"/>
      <c r="P425" s="30" t="n"/>
      <c r="Q425" s="30" t="n"/>
      <c r="R425" s="87" t="n"/>
      <c r="S425" s="88">
        <f>IF(A425="","",IF(Q425="完了",0,IF(J425="","",MAX(0,TODAY()-J425))))</f>
        <v/>
      </c>
      <c r="T425" s="30" t="n"/>
      <c r="U425" s="30" t="n"/>
    </row>
    <row r="426">
      <c r="A426" s="30" t="n"/>
      <c r="B426" s="54">
        <f>IF(J426="","",YEAR(J426))</f>
        <v/>
      </c>
      <c r="C426" s="54">
        <f>IF(J426="","",MONTH(J426))</f>
        <v/>
      </c>
      <c r="D426" s="30" t="n"/>
      <c r="E426" s="30" t="n"/>
      <c r="F426" s="30" t="n"/>
      <c r="G426" s="30" t="n"/>
      <c r="H426" s="30" t="n"/>
      <c r="I426" s="30" t="n"/>
      <c r="J426" s="87" t="n"/>
      <c r="K426" s="30" t="n"/>
      <c r="L426" s="30" t="n"/>
      <c r="M426" s="30" t="n"/>
      <c r="N426" s="54">
        <f>IF(A426="","",IF(OR(L426="高",L426="緊急",M426="はい",I426="高リスク作業",I426="故障緊急対応",I426="停止大修理"),"はい","いいえ"))</f>
        <v/>
      </c>
      <c r="O426" s="30" t="n"/>
      <c r="P426" s="30" t="n"/>
      <c r="Q426" s="30" t="n"/>
      <c r="R426" s="87" t="n"/>
      <c r="S426" s="88">
        <f>IF(A426="","",IF(Q426="完了",0,IF(J426="","",MAX(0,TODAY()-J426))))</f>
        <v/>
      </c>
      <c r="T426" s="30" t="n"/>
      <c r="U426" s="30" t="n"/>
    </row>
    <row r="427">
      <c r="A427" s="30" t="n"/>
      <c r="B427" s="54">
        <f>IF(J427="","",YEAR(J427))</f>
        <v/>
      </c>
      <c r="C427" s="54">
        <f>IF(J427="","",MONTH(J427))</f>
        <v/>
      </c>
      <c r="D427" s="30" t="n"/>
      <c r="E427" s="30" t="n"/>
      <c r="F427" s="30" t="n"/>
      <c r="G427" s="30" t="n"/>
      <c r="H427" s="30" t="n"/>
      <c r="I427" s="30" t="n"/>
      <c r="J427" s="87" t="n"/>
      <c r="K427" s="30" t="n"/>
      <c r="L427" s="30" t="n"/>
      <c r="M427" s="30" t="n"/>
      <c r="N427" s="54">
        <f>IF(A427="","",IF(OR(L427="高",L427="緊急",M427="はい",I427="高リスク作業",I427="故障緊急対応",I427="停止大修理"),"はい","いいえ"))</f>
        <v/>
      </c>
      <c r="O427" s="30" t="n"/>
      <c r="P427" s="30" t="n"/>
      <c r="Q427" s="30" t="n"/>
      <c r="R427" s="87" t="n"/>
      <c r="S427" s="88">
        <f>IF(A427="","",IF(Q427="完了",0,IF(J427="","",MAX(0,TODAY()-J427))))</f>
        <v/>
      </c>
      <c r="T427" s="30" t="n"/>
      <c r="U427" s="30" t="n"/>
    </row>
    <row r="428">
      <c r="A428" s="30" t="n"/>
      <c r="B428" s="54">
        <f>IF(J428="","",YEAR(J428))</f>
        <v/>
      </c>
      <c r="C428" s="54">
        <f>IF(J428="","",MONTH(J428))</f>
        <v/>
      </c>
      <c r="D428" s="30" t="n"/>
      <c r="E428" s="30" t="n"/>
      <c r="F428" s="30" t="n"/>
      <c r="G428" s="30" t="n"/>
      <c r="H428" s="30" t="n"/>
      <c r="I428" s="30" t="n"/>
      <c r="J428" s="87" t="n"/>
      <c r="K428" s="30" t="n"/>
      <c r="L428" s="30" t="n"/>
      <c r="M428" s="30" t="n"/>
      <c r="N428" s="54">
        <f>IF(A428="","",IF(OR(L428="高",L428="緊急",M428="はい",I428="高リスク作業",I428="故障緊急対応",I428="停止大修理"),"はい","いいえ"))</f>
        <v/>
      </c>
      <c r="O428" s="30" t="n"/>
      <c r="P428" s="30" t="n"/>
      <c r="Q428" s="30" t="n"/>
      <c r="R428" s="87" t="n"/>
      <c r="S428" s="88">
        <f>IF(A428="","",IF(Q428="完了",0,IF(J428="","",MAX(0,TODAY()-J428))))</f>
        <v/>
      </c>
      <c r="T428" s="30" t="n"/>
      <c r="U428" s="30" t="n"/>
    </row>
    <row r="429">
      <c r="A429" s="30" t="n"/>
      <c r="B429" s="54">
        <f>IF(J429="","",YEAR(J429))</f>
        <v/>
      </c>
      <c r="C429" s="54">
        <f>IF(J429="","",MONTH(J429))</f>
        <v/>
      </c>
      <c r="D429" s="30" t="n"/>
      <c r="E429" s="30" t="n"/>
      <c r="F429" s="30" t="n"/>
      <c r="G429" s="30" t="n"/>
      <c r="H429" s="30" t="n"/>
      <c r="I429" s="30" t="n"/>
      <c r="J429" s="87" t="n"/>
      <c r="K429" s="30" t="n"/>
      <c r="L429" s="30" t="n"/>
      <c r="M429" s="30" t="n"/>
      <c r="N429" s="54">
        <f>IF(A429="","",IF(OR(L429="高",L429="緊急",M429="はい",I429="高リスク作業",I429="故障緊急対応",I429="停止大修理"),"はい","いいえ"))</f>
        <v/>
      </c>
      <c r="O429" s="30" t="n"/>
      <c r="P429" s="30" t="n"/>
      <c r="Q429" s="30" t="n"/>
      <c r="R429" s="87" t="n"/>
      <c r="S429" s="88">
        <f>IF(A429="","",IF(Q429="完了",0,IF(J429="","",MAX(0,TODAY()-J429))))</f>
        <v/>
      </c>
      <c r="T429" s="30" t="n"/>
      <c r="U429" s="30" t="n"/>
    </row>
    <row r="430">
      <c r="A430" s="30" t="n"/>
      <c r="B430" s="54">
        <f>IF(J430="","",YEAR(J430))</f>
        <v/>
      </c>
      <c r="C430" s="54">
        <f>IF(J430="","",MONTH(J430))</f>
        <v/>
      </c>
      <c r="D430" s="30" t="n"/>
      <c r="E430" s="30" t="n"/>
      <c r="F430" s="30" t="n"/>
      <c r="G430" s="30" t="n"/>
      <c r="H430" s="30" t="n"/>
      <c r="I430" s="30" t="n"/>
      <c r="J430" s="87" t="n"/>
      <c r="K430" s="30" t="n"/>
      <c r="L430" s="30" t="n"/>
      <c r="M430" s="30" t="n"/>
      <c r="N430" s="54">
        <f>IF(A430="","",IF(OR(L430="高",L430="緊急",M430="はい",I430="高リスク作業",I430="故障緊急対応",I430="停止大修理"),"はい","いいえ"))</f>
        <v/>
      </c>
      <c r="O430" s="30" t="n"/>
      <c r="P430" s="30" t="n"/>
      <c r="Q430" s="30" t="n"/>
      <c r="R430" s="87" t="n"/>
      <c r="S430" s="88">
        <f>IF(A430="","",IF(Q430="完了",0,IF(J430="","",MAX(0,TODAY()-J430))))</f>
        <v/>
      </c>
      <c r="T430" s="30" t="n"/>
      <c r="U430" s="30" t="n"/>
    </row>
    <row r="431">
      <c r="A431" s="30" t="n"/>
      <c r="B431" s="54">
        <f>IF(J431="","",YEAR(J431))</f>
        <v/>
      </c>
      <c r="C431" s="54">
        <f>IF(J431="","",MONTH(J431))</f>
        <v/>
      </c>
      <c r="D431" s="30" t="n"/>
      <c r="E431" s="30" t="n"/>
      <c r="F431" s="30" t="n"/>
      <c r="G431" s="30" t="n"/>
      <c r="H431" s="30" t="n"/>
      <c r="I431" s="30" t="n"/>
      <c r="J431" s="87" t="n"/>
      <c r="K431" s="30" t="n"/>
      <c r="L431" s="30" t="n"/>
      <c r="M431" s="30" t="n"/>
      <c r="N431" s="54">
        <f>IF(A431="","",IF(OR(L431="高",L431="緊急",M431="はい",I431="高リスク作業",I431="故障緊急対応",I431="停止大修理"),"はい","いいえ"))</f>
        <v/>
      </c>
      <c r="O431" s="30" t="n"/>
      <c r="P431" s="30" t="n"/>
      <c r="Q431" s="30" t="n"/>
      <c r="R431" s="87" t="n"/>
      <c r="S431" s="88">
        <f>IF(A431="","",IF(Q431="完了",0,IF(J431="","",MAX(0,TODAY()-J431))))</f>
        <v/>
      </c>
      <c r="T431" s="30" t="n"/>
      <c r="U431" s="30" t="n"/>
    </row>
    <row r="432">
      <c r="A432" s="30" t="n"/>
      <c r="B432" s="54">
        <f>IF(J432="","",YEAR(J432))</f>
        <v/>
      </c>
      <c r="C432" s="54">
        <f>IF(J432="","",MONTH(J432))</f>
        <v/>
      </c>
      <c r="D432" s="30" t="n"/>
      <c r="E432" s="30" t="n"/>
      <c r="F432" s="30" t="n"/>
      <c r="G432" s="30" t="n"/>
      <c r="H432" s="30" t="n"/>
      <c r="I432" s="30" t="n"/>
      <c r="J432" s="87" t="n"/>
      <c r="K432" s="30" t="n"/>
      <c r="L432" s="30" t="n"/>
      <c r="M432" s="30" t="n"/>
      <c r="N432" s="54">
        <f>IF(A432="","",IF(OR(L432="高",L432="緊急",M432="はい",I432="高リスク作業",I432="故障緊急対応",I432="停止大修理"),"はい","いいえ"))</f>
        <v/>
      </c>
      <c r="O432" s="30" t="n"/>
      <c r="P432" s="30" t="n"/>
      <c r="Q432" s="30" t="n"/>
      <c r="R432" s="87" t="n"/>
      <c r="S432" s="88">
        <f>IF(A432="","",IF(Q432="完了",0,IF(J432="","",MAX(0,TODAY()-J432))))</f>
        <v/>
      </c>
      <c r="T432" s="30" t="n"/>
      <c r="U432" s="30" t="n"/>
    </row>
    <row r="433">
      <c r="A433" s="30" t="n"/>
      <c r="B433" s="54">
        <f>IF(J433="","",YEAR(J433))</f>
        <v/>
      </c>
      <c r="C433" s="54">
        <f>IF(J433="","",MONTH(J433))</f>
        <v/>
      </c>
      <c r="D433" s="30" t="n"/>
      <c r="E433" s="30" t="n"/>
      <c r="F433" s="30" t="n"/>
      <c r="G433" s="30" t="n"/>
      <c r="H433" s="30" t="n"/>
      <c r="I433" s="30" t="n"/>
      <c r="J433" s="87" t="n"/>
      <c r="K433" s="30" t="n"/>
      <c r="L433" s="30" t="n"/>
      <c r="M433" s="30" t="n"/>
      <c r="N433" s="54">
        <f>IF(A433="","",IF(OR(L433="高",L433="緊急",M433="はい",I433="高リスク作業",I433="故障緊急対応",I433="停止大修理"),"はい","いいえ"))</f>
        <v/>
      </c>
      <c r="O433" s="30" t="n"/>
      <c r="P433" s="30" t="n"/>
      <c r="Q433" s="30" t="n"/>
      <c r="R433" s="87" t="n"/>
      <c r="S433" s="88">
        <f>IF(A433="","",IF(Q433="完了",0,IF(J433="","",MAX(0,TODAY()-J433))))</f>
        <v/>
      </c>
      <c r="T433" s="30" t="n"/>
      <c r="U433" s="30" t="n"/>
    </row>
    <row r="434">
      <c r="A434" s="30" t="n"/>
      <c r="B434" s="54">
        <f>IF(J434="","",YEAR(J434))</f>
        <v/>
      </c>
      <c r="C434" s="54">
        <f>IF(J434="","",MONTH(J434))</f>
        <v/>
      </c>
      <c r="D434" s="30" t="n"/>
      <c r="E434" s="30" t="n"/>
      <c r="F434" s="30" t="n"/>
      <c r="G434" s="30" t="n"/>
      <c r="H434" s="30" t="n"/>
      <c r="I434" s="30" t="n"/>
      <c r="J434" s="87" t="n"/>
      <c r="K434" s="30" t="n"/>
      <c r="L434" s="30" t="n"/>
      <c r="M434" s="30" t="n"/>
      <c r="N434" s="54">
        <f>IF(A434="","",IF(OR(L434="高",L434="緊急",M434="はい",I434="高リスク作業",I434="故障緊急対応",I434="停止大修理"),"はい","いいえ"))</f>
        <v/>
      </c>
      <c r="O434" s="30" t="n"/>
      <c r="P434" s="30" t="n"/>
      <c r="Q434" s="30" t="n"/>
      <c r="R434" s="87" t="n"/>
      <c r="S434" s="88">
        <f>IF(A434="","",IF(Q434="完了",0,IF(J434="","",MAX(0,TODAY()-J434))))</f>
        <v/>
      </c>
      <c r="T434" s="30" t="n"/>
      <c r="U434" s="30" t="n"/>
    </row>
    <row r="435">
      <c r="A435" s="30" t="n"/>
      <c r="B435" s="54">
        <f>IF(J435="","",YEAR(J435))</f>
        <v/>
      </c>
      <c r="C435" s="54">
        <f>IF(J435="","",MONTH(J435))</f>
        <v/>
      </c>
      <c r="D435" s="30" t="n"/>
      <c r="E435" s="30" t="n"/>
      <c r="F435" s="30" t="n"/>
      <c r="G435" s="30" t="n"/>
      <c r="H435" s="30" t="n"/>
      <c r="I435" s="30" t="n"/>
      <c r="J435" s="87" t="n"/>
      <c r="K435" s="30" t="n"/>
      <c r="L435" s="30" t="n"/>
      <c r="M435" s="30" t="n"/>
      <c r="N435" s="54">
        <f>IF(A435="","",IF(OR(L435="高",L435="緊急",M435="はい",I435="高リスク作業",I435="故障緊急対応",I435="停止大修理"),"はい","いいえ"))</f>
        <v/>
      </c>
      <c r="O435" s="30" t="n"/>
      <c r="P435" s="30" t="n"/>
      <c r="Q435" s="30" t="n"/>
      <c r="R435" s="87" t="n"/>
      <c r="S435" s="88">
        <f>IF(A435="","",IF(Q435="完了",0,IF(J435="","",MAX(0,TODAY()-J435))))</f>
        <v/>
      </c>
      <c r="T435" s="30" t="n"/>
      <c r="U435" s="30" t="n"/>
    </row>
    <row r="436">
      <c r="A436" s="30" t="n"/>
      <c r="B436" s="54">
        <f>IF(J436="","",YEAR(J436))</f>
        <v/>
      </c>
      <c r="C436" s="54">
        <f>IF(J436="","",MONTH(J436))</f>
        <v/>
      </c>
      <c r="D436" s="30" t="n"/>
      <c r="E436" s="30" t="n"/>
      <c r="F436" s="30" t="n"/>
      <c r="G436" s="30" t="n"/>
      <c r="H436" s="30" t="n"/>
      <c r="I436" s="30" t="n"/>
      <c r="J436" s="87" t="n"/>
      <c r="K436" s="30" t="n"/>
      <c r="L436" s="30" t="n"/>
      <c r="M436" s="30" t="n"/>
      <c r="N436" s="54">
        <f>IF(A436="","",IF(OR(L436="高",L436="緊急",M436="はい",I436="高リスク作業",I436="故障緊急対応",I436="停止大修理"),"はい","いいえ"))</f>
        <v/>
      </c>
      <c r="O436" s="30" t="n"/>
      <c r="P436" s="30" t="n"/>
      <c r="Q436" s="30" t="n"/>
      <c r="R436" s="87" t="n"/>
      <c r="S436" s="88">
        <f>IF(A436="","",IF(Q436="完了",0,IF(J436="","",MAX(0,TODAY()-J436))))</f>
        <v/>
      </c>
      <c r="T436" s="30" t="n"/>
      <c r="U436" s="30" t="n"/>
    </row>
    <row r="437">
      <c r="A437" s="30" t="n"/>
      <c r="B437" s="54">
        <f>IF(J437="","",YEAR(J437))</f>
        <v/>
      </c>
      <c r="C437" s="54">
        <f>IF(J437="","",MONTH(J437))</f>
        <v/>
      </c>
      <c r="D437" s="30" t="n"/>
      <c r="E437" s="30" t="n"/>
      <c r="F437" s="30" t="n"/>
      <c r="G437" s="30" t="n"/>
      <c r="H437" s="30" t="n"/>
      <c r="I437" s="30" t="n"/>
      <c r="J437" s="87" t="n"/>
      <c r="K437" s="30" t="n"/>
      <c r="L437" s="30" t="n"/>
      <c r="M437" s="30" t="n"/>
      <c r="N437" s="54">
        <f>IF(A437="","",IF(OR(L437="高",L437="緊急",M437="はい",I437="高リスク作業",I437="故障緊急対応",I437="停止大修理"),"はい","いいえ"))</f>
        <v/>
      </c>
      <c r="O437" s="30" t="n"/>
      <c r="P437" s="30" t="n"/>
      <c r="Q437" s="30" t="n"/>
      <c r="R437" s="87" t="n"/>
      <c r="S437" s="88">
        <f>IF(A437="","",IF(Q437="完了",0,IF(J437="","",MAX(0,TODAY()-J437))))</f>
        <v/>
      </c>
      <c r="T437" s="30" t="n"/>
      <c r="U437" s="30" t="n"/>
    </row>
    <row r="438">
      <c r="A438" s="30" t="n"/>
      <c r="B438" s="54">
        <f>IF(J438="","",YEAR(J438))</f>
        <v/>
      </c>
      <c r="C438" s="54">
        <f>IF(J438="","",MONTH(J438))</f>
        <v/>
      </c>
      <c r="D438" s="30" t="n"/>
      <c r="E438" s="30" t="n"/>
      <c r="F438" s="30" t="n"/>
      <c r="G438" s="30" t="n"/>
      <c r="H438" s="30" t="n"/>
      <c r="I438" s="30" t="n"/>
      <c r="J438" s="87" t="n"/>
      <c r="K438" s="30" t="n"/>
      <c r="L438" s="30" t="n"/>
      <c r="M438" s="30" t="n"/>
      <c r="N438" s="54">
        <f>IF(A438="","",IF(OR(L438="高",L438="緊急",M438="はい",I438="高リスク作業",I438="故障緊急対応",I438="停止大修理"),"はい","いいえ"))</f>
        <v/>
      </c>
      <c r="O438" s="30" t="n"/>
      <c r="P438" s="30" t="n"/>
      <c r="Q438" s="30" t="n"/>
      <c r="R438" s="87" t="n"/>
      <c r="S438" s="88">
        <f>IF(A438="","",IF(Q438="完了",0,IF(J438="","",MAX(0,TODAY()-J438))))</f>
        <v/>
      </c>
      <c r="T438" s="30" t="n"/>
      <c r="U438" s="30" t="n"/>
    </row>
    <row r="439">
      <c r="A439" s="30" t="n"/>
      <c r="B439" s="54">
        <f>IF(J439="","",YEAR(J439))</f>
        <v/>
      </c>
      <c r="C439" s="54">
        <f>IF(J439="","",MONTH(J439))</f>
        <v/>
      </c>
      <c r="D439" s="30" t="n"/>
      <c r="E439" s="30" t="n"/>
      <c r="F439" s="30" t="n"/>
      <c r="G439" s="30" t="n"/>
      <c r="H439" s="30" t="n"/>
      <c r="I439" s="30" t="n"/>
      <c r="J439" s="87" t="n"/>
      <c r="K439" s="30" t="n"/>
      <c r="L439" s="30" t="n"/>
      <c r="M439" s="30" t="n"/>
      <c r="N439" s="54">
        <f>IF(A439="","",IF(OR(L439="高",L439="緊急",M439="はい",I439="高リスク作業",I439="故障緊急対応",I439="停止大修理"),"はい","いいえ"))</f>
        <v/>
      </c>
      <c r="O439" s="30" t="n"/>
      <c r="P439" s="30" t="n"/>
      <c r="Q439" s="30" t="n"/>
      <c r="R439" s="87" t="n"/>
      <c r="S439" s="88">
        <f>IF(A439="","",IF(Q439="完了",0,IF(J439="","",MAX(0,TODAY()-J439))))</f>
        <v/>
      </c>
      <c r="T439" s="30" t="n"/>
      <c r="U439" s="30" t="n"/>
    </row>
    <row r="440">
      <c r="A440" s="30" t="n"/>
      <c r="B440" s="54">
        <f>IF(J440="","",YEAR(J440))</f>
        <v/>
      </c>
      <c r="C440" s="54">
        <f>IF(J440="","",MONTH(J440))</f>
        <v/>
      </c>
      <c r="D440" s="30" t="n"/>
      <c r="E440" s="30" t="n"/>
      <c r="F440" s="30" t="n"/>
      <c r="G440" s="30" t="n"/>
      <c r="H440" s="30" t="n"/>
      <c r="I440" s="30" t="n"/>
      <c r="J440" s="87" t="n"/>
      <c r="K440" s="30" t="n"/>
      <c r="L440" s="30" t="n"/>
      <c r="M440" s="30" t="n"/>
      <c r="N440" s="54">
        <f>IF(A440="","",IF(OR(L440="高",L440="緊急",M440="はい",I440="高リスク作業",I440="故障緊急対応",I440="停止大修理"),"はい","いいえ"))</f>
        <v/>
      </c>
      <c r="O440" s="30" t="n"/>
      <c r="P440" s="30" t="n"/>
      <c r="Q440" s="30" t="n"/>
      <c r="R440" s="87" t="n"/>
      <c r="S440" s="88">
        <f>IF(A440="","",IF(Q440="完了",0,IF(J440="","",MAX(0,TODAY()-J440))))</f>
        <v/>
      </c>
      <c r="T440" s="30" t="n"/>
      <c r="U440" s="30" t="n"/>
    </row>
    <row r="441">
      <c r="A441" s="30" t="n"/>
      <c r="B441" s="54">
        <f>IF(J441="","",YEAR(J441))</f>
        <v/>
      </c>
      <c r="C441" s="54">
        <f>IF(J441="","",MONTH(J441))</f>
        <v/>
      </c>
      <c r="D441" s="30" t="n"/>
      <c r="E441" s="30" t="n"/>
      <c r="F441" s="30" t="n"/>
      <c r="G441" s="30" t="n"/>
      <c r="H441" s="30" t="n"/>
      <c r="I441" s="30" t="n"/>
      <c r="J441" s="87" t="n"/>
      <c r="K441" s="30" t="n"/>
      <c r="L441" s="30" t="n"/>
      <c r="M441" s="30" t="n"/>
      <c r="N441" s="54">
        <f>IF(A441="","",IF(OR(L441="高",L441="緊急",M441="はい",I441="高リスク作業",I441="故障緊急対応",I441="停止大修理"),"はい","いいえ"))</f>
        <v/>
      </c>
      <c r="O441" s="30" t="n"/>
      <c r="P441" s="30" t="n"/>
      <c r="Q441" s="30" t="n"/>
      <c r="R441" s="87" t="n"/>
      <c r="S441" s="88">
        <f>IF(A441="","",IF(Q441="完了",0,IF(J441="","",MAX(0,TODAY()-J441))))</f>
        <v/>
      </c>
      <c r="T441" s="30" t="n"/>
      <c r="U441" s="30" t="n"/>
    </row>
    <row r="442">
      <c r="A442" s="30" t="n"/>
      <c r="B442" s="54">
        <f>IF(J442="","",YEAR(J442))</f>
        <v/>
      </c>
      <c r="C442" s="54">
        <f>IF(J442="","",MONTH(J442))</f>
        <v/>
      </c>
      <c r="D442" s="30" t="n"/>
      <c r="E442" s="30" t="n"/>
      <c r="F442" s="30" t="n"/>
      <c r="G442" s="30" t="n"/>
      <c r="H442" s="30" t="n"/>
      <c r="I442" s="30" t="n"/>
      <c r="J442" s="87" t="n"/>
      <c r="K442" s="30" t="n"/>
      <c r="L442" s="30" t="n"/>
      <c r="M442" s="30" t="n"/>
      <c r="N442" s="54">
        <f>IF(A442="","",IF(OR(L442="高",L442="緊急",M442="はい",I442="高リスク作業",I442="故障緊急対応",I442="停止大修理"),"はい","いいえ"))</f>
        <v/>
      </c>
      <c r="O442" s="30" t="n"/>
      <c r="P442" s="30" t="n"/>
      <c r="Q442" s="30" t="n"/>
      <c r="R442" s="87" t="n"/>
      <c r="S442" s="88">
        <f>IF(A442="","",IF(Q442="完了",0,IF(J442="","",MAX(0,TODAY()-J442))))</f>
        <v/>
      </c>
      <c r="T442" s="30" t="n"/>
      <c r="U442" s="30" t="n"/>
    </row>
    <row r="443">
      <c r="A443" s="30" t="n"/>
      <c r="B443" s="54">
        <f>IF(J443="","",YEAR(J443))</f>
        <v/>
      </c>
      <c r="C443" s="54">
        <f>IF(J443="","",MONTH(J443))</f>
        <v/>
      </c>
      <c r="D443" s="30" t="n"/>
      <c r="E443" s="30" t="n"/>
      <c r="F443" s="30" t="n"/>
      <c r="G443" s="30" t="n"/>
      <c r="H443" s="30" t="n"/>
      <c r="I443" s="30" t="n"/>
      <c r="J443" s="87" t="n"/>
      <c r="K443" s="30" t="n"/>
      <c r="L443" s="30" t="n"/>
      <c r="M443" s="30" t="n"/>
      <c r="N443" s="54">
        <f>IF(A443="","",IF(OR(L443="高",L443="緊急",M443="はい",I443="高リスク作業",I443="故障緊急対応",I443="停止大修理"),"はい","いいえ"))</f>
        <v/>
      </c>
      <c r="O443" s="30" t="n"/>
      <c r="P443" s="30" t="n"/>
      <c r="Q443" s="30" t="n"/>
      <c r="R443" s="87" t="n"/>
      <c r="S443" s="88">
        <f>IF(A443="","",IF(Q443="完了",0,IF(J443="","",MAX(0,TODAY()-J443))))</f>
        <v/>
      </c>
      <c r="T443" s="30" t="n"/>
      <c r="U443" s="30" t="n"/>
    </row>
    <row r="444">
      <c r="A444" s="30" t="n"/>
      <c r="B444" s="54">
        <f>IF(J444="","",YEAR(J444))</f>
        <v/>
      </c>
      <c r="C444" s="54">
        <f>IF(J444="","",MONTH(J444))</f>
        <v/>
      </c>
      <c r="D444" s="30" t="n"/>
      <c r="E444" s="30" t="n"/>
      <c r="F444" s="30" t="n"/>
      <c r="G444" s="30" t="n"/>
      <c r="H444" s="30" t="n"/>
      <c r="I444" s="30" t="n"/>
      <c r="J444" s="87" t="n"/>
      <c r="K444" s="30" t="n"/>
      <c r="L444" s="30" t="n"/>
      <c r="M444" s="30" t="n"/>
      <c r="N444" s="54">
        <f>IF(A444="","",IF(OR(L444="高",L444="緊急",M444="はい",I444="高リスク作業",I444="故障緊急対応",I444="停止大修理"),"はい","いいえ"))</f>
        <v/>
      </c>
      <c r="O444" s="30" t="n"/>
      <c r="P444" s="30" t="n"/>
      <c r="Q444" s="30" t="n"/>
      <c r="R444" s="87" t="n"/>
      <c r="S444" s="88">
        <f>IF(A444="","",IF(Q444="完了",0,IF(J444="","",MAX(0,TODAY()-J444))))</f>
        <v/>
      </c>
      <c r="T444" s="30" t="n"/>
      <c r="U444" s="30" t="n"/>
    </row>
    <row r="445">
      <c r="A445" s="30" t="n"/>
      <c r="B445" s="54">
        <f>IF(J445="","",YEAR(J445))</f>
        <v/>
      </c>
      <c r="C445" s="54">
        <f>IF(J445="","",MONTH(J445))</f>
        <v/>
      </c>
      <c r="D445" s="30" t="n"/>
      <c r="E445" s="30" t="n"/>
      <c r="F445" s="30" t="n"/>
      <c r="G445" s="30" t="n"/>
      <c r="H445" s="30" t="n"/>
      <c r="I445" s="30" t="n"/>
      <c r="J445" s="87" t="n"/>
      <c r="K445" s="30" t="n"/>
      <c r="L445" s="30" t="n"/>
      <c r="M445" s="30" t="n"/>
      <c r="N445" s="54">
        <f>IF(A445="","",IF(OR(L445="高",L445="緊急",M445="はい",I445="高リスク作業",I445="故障緊急対応",I445="停止大修理"),"はい","いいえ"))</f>
        <v/>
      </c>
      <c r="O445" s="30" t="n"/>
      <c r="P445" s="30" t="n"/>
      <c r="Q445" s="30" t="n"/>
      <c r="R445" s="87" t="n"/>
      <c r="S445" s="88">
        <f>IF(A445="","",IF(Q445="完了",0,IF(J445="","",MAX(0,TODAY()-J445))))</f>
        <v/>
      </c>
      <c r="T445" s="30" t="n"/>
      <c r="U445" s="30" t="n"/>
    </row>
    <row r="446">
      <c r="A446" s="30" t="n"/>
      <c r="B446" s="54">
        <f>IF(J446="","",YEAR(J446))</f>
        <v/>
      </c>
      <c r="C446" s="54">
        <f>IF(J446="","",MONTH(J446))</f>
        <v/>
      </c>
      <c r="D446" s="30" t="n"/>
      <c r="E446" s="30" t="n"/>
      <c r="F446" s="30" t="n"/>
      <c r="G446" s="30" t="n"/>
      <c r="H446" s="30" t="n"/>
      <c r="I446" s="30" t="n"/>
      <c r="J446" s="87" t="n"/>
      <c r="K446" s="30" t="n"/>
      <c r="L446" s="30" t="n"/>
      <c r="M446" s="30" t="n"/>
      <c r="N446" s="54">
        <f>IF(A446="","",IF(OR(L446="高",L446="緊急",M446="はい",I446="高リスク作業",I446="故障緊急対応",I446="停止大修理"),"はい","いいえ"))</f>
        <v/>
      </c>
      <c r="O446" s="30" t="n"/>
      <c r="P446" s="30" t="n"/>
      <c r="Q446" s="30" t="n"/>
      <c r="R446" s="87" t="n"/>
      <c r="S446" s="88">
        <f>IF(A446="","",IF(Q446="完了",0,IF(J446="","",MAX(0,TODAY()-J446))))</f>
        <v/>
      </c>
      <c r="T446" s="30" t="n"/>
      <c r="U446" s="30" t="n"/>
    </row>
    <row r="447">
      <c r="A447" s="30" t="n"/>
      <c r="B447" s="54">
        <f>IF(J447="","",YEAR(J447))</f>
        <v/>
      </c>
      <c r="C447" s="54">
        <f>IF(J447="","",MONTH(J447))</f>
        <v/>
      </c>
      <c r="D447" s="30" t="n"/>
      <c r="E447" s="30" t="n"/>
      <c r="F447" s="30" t="n"/>
      <c r="G447" s="30" t="n"/>
      <c r="H447" s="30" t="n"/>
      <c r="I447" s="30" t="n"/>
      <c r="J447" s="87" t="n"/>
      <c r="K447" s="30" t="n"/>
      <c r="L447" s="30" t="n"/>
      <c r="M447" s="30" t="n"/>
      <c r="N447" s="54">
        <f>IF(A447="","",IF(OR(L447="高",L447="緊急",M447="はい",I447="高リスク作業",I447="故障緊急対応",I447="停止大修理"),"はい","いいえ"))</f>
        <v/>
      </c>
      <c r="O447" s="30" t="n"/>
      <c r="P447" s="30" t="n"/>
      <c r="Q447" s="30" t="n"/>
      <c r="R447" s="87" t="n"/>
      <c r="S447" s="88">
        <f>IF(A447="","",IF(Q447="完了",0,IF(J447="","",MAX(0,TODAY()-J447))))</f>
        <v/>
      </c>
      <c r="T447" s="30" t="n"/>
      <c r="U447" s="30" t="n"/>
    </row>
    <row r="448">
      <c r="A448" s="30" t="n"/>
      <c r="B448" s="54">
        <f>IF(J448="","",YEAR(J448))</f>
        <v/>
      </c>
      <c r="C448" s="54">
        <f>IF(J448="","",MONTH(J448))</f>
        <v/>
      </c>
      <c r="D448" s="30" t="n"/>
      <c r="E448" s="30" t="n"/>
      <c r="F448" s="30" t="n"/>
      <c r="G448" s="30" t="n"/>
      <c r="H448" s="30" t="n"/>
      <c r="I448" s="30" t="n"/>
      <c r="J448" s="87" t="n"/>
      <c r="K448" s="30" t="n"/>
      <c r="L448" s="30" t="n"/>
      <c r="M448" s="30" t="n"/>
      <c r="N448" s="54">
        <f>IF(A448="","",IF(OR(L448="高",L448="緊急",M448="はい",I448="高リスク作業",I448="故障緊急対応",I448="停止大修理"),"はい","いいえ"))</f>
        <v/>
      </c>
      <c r="O448" s="30" t="n"/>
      <c r="P448" s="30" t="n"/>
      <c r="Q448" s="30" t="n"/>
      <c r="R448" s="87" t="n"/>
      <c r="S448" s="88">
        <f>IF(A448="","",IF(Q448="完了",0,IF(J448="","",MAX(0,TODAY()-J448))))</f>
        <v/>
      </c>
      <c r="T448" s="30" t="n"/>
      <c r="U448" s="30" t="n"/>
    </row>
    <row r="449">
      <c r="A449" s="30" t="n"/>
      <c r="B449" s="54">
        <f>IF(J449="","",YEAR(J449))</f>
        <v/>
      </c>
      <c r="C449" s="54">
        <f>IF(J449="","",MONTH(J449))</f>
        <v/>
      </c>
      <c r="D449" s="30" t="n"/>
      <c r="E449" s="30" t="n"/>
      <c r="F449" s="30" t="n"/>
      <c r="G449" s="30" t="n"/>
      <c r="H449" s="30" t="n"/>
      <c r="I449" s="30" t="n"/>
      <c r="J449" s="87" t="n"/>
      <c r="K449" s="30" t="n"/>
      <c r="L449" s="30" t="n"/>
      <c r="M449" s="30" t="n"/>
      <c r="N449" s="54">
        <f>IF(A449="","",IF(OR(L449="高",L449="緊急",M449="はい",I449="高リスク作業",I449="故障緊急対応",I449="停止大修理"),"はい","いいえ"))</f>
        <v/>
      </c>
      <c r="O449" s="30" t="n"/>
      <c r="P449" s="30" t="n"/>
      <c r="Q449" s="30" t="n"/>
      <c r="R449" s="87" t="n"/>
      <c r="S449" s="88">
        <f>IF(A449="","",IF(Q449="完了",0,IF(J449="","",MAX(0,TODAY()-J449))))</f>
        <v/>
      </c>
      <c r="T449" s="30" t="n"/>
      <c r="U449" s="30" t="n"/>
    </row>
    <row r="450">
      <c r="A450" s="30" t="n"/>
      <c r="B450" s="54">
        <f>IF(J450="","",YEAR(J450))</f>
        <v/>
      </c>
      <c r="C450" s="54">
        <f>IF(J450="","",MONTH(J450))</f>
        <v/>
      </c>
      <c r="D450" s="30" t="n"/>
      <c r="E450" s="30" t="n"/>
      <c r="F450" s="30" t="n"/>
      <c r="G450" s="30" t="n"/>
      <c r="H450" s="30" t="n"/>
      <c r="I450" s="30" t="n"/>
      <c r="J450" s="87" t="n"/>
      <c r="K450" s="30" t="n"/>
      <c r="L450" s="30" t="n"/>
      <c r="M450" s="30" t="n"/>
      <c r="N450" s="54">
        <f>IF(A450="","",IF(OR(L450="高",L450="緊急",M450="はい",I450="高リスク作業",I450="故障緊急対応",I450="停止大修理"),"はい","いいえ"))</f>
        <v/>
      </c>
      <c r="O450" s="30" t="n"/>
      <c r="P450" s="30" t="n"/>
      <c r="Q450" s="30" t="n"/>
      <c r="R450" s="87" t="n"/>
      <c r="S450" s="88">
        <f>IF(A450="","",IF(Q450="完了",0,IF(J450="","",MAX(0,TODAY()-J450))))</f>
        <v/>
      </c>
      <c r="T450" s="30" t="n"/>
      <c r="U450" s="30" t="n"/>
    </row>
    <row r="451">
      <c r="A451" s="30" t="n"/>
      <c r="B451" s="54">
        <f>IF(J451="","",YEAR(J451))</f>
        <v/>
      </c>
      <c r="C451" s="54">
        <f>IF(J451="","",MONTH(J451))</f>
        <v/>
      </c>
      <c r="D451" s="30" t="n"/>
      <c r="E451" s="30" t="n"/>
      <c r="F451" s="30" t="n"/>
      <c r="G451" s="30" t="n"/>
      <c r="H451" s="30" t="n"/>
      <c r="I451" s="30" t="n"/>
      <c r="J451" s="87" t="n"/>
      <c r="K451" s="30" t="n"/>
      <c r="L451" s="30" t="n"/>
      <c r="M451" s="30" t="n"/>
      <c r="N451" s="54">
        <f>IF(A451="","",IF(OR(L451="高",L451="緊急",M451="はい",I451="高リスク作業",I451="故障緊急対応",I451="停止大修理"),"はい","いいえ"))</f>
        <v/>
      </c>
      <c r="O451" s="30" t="n"/>
      <c r="P451" s="30" t="n"/>
      <c r="Q451" s="30" t="n"/>
      <c r="R451" s="87" t="n"/>
      <c r="S451" s="88">
        <f>IF(A451="","",IF(Q451="完了",0,IF(J451="","",MAX(0,TODAY()-J451))))</f>
        <v/>
      </c>
      <c r="T451" s="30" t="n"/>
      <c r="U451" s="30" t="n"/>
    </row>
    <row r="452">
      <c r="A452" s="30" t="n"/>
      <c r="B452" s="54">
        <f>IF(J452="","",YEAR(J452))</f>
        <v/>
      </c>
      <c r="C452" s="54">
        <f>IF(J452="","",MONTH(J452))</f>
        <v/>
      </c>
      <c r="D452" s="30" t="n"/>
      <c r="E452" s="30" t="n"/>
      <c r="F452" s="30" t="n"/>
      <c r="G452" s="30" t="n"/>
      <c r="H452" s="30" t="n"/>
      <c r="I452" s="30" t="n"/>
      <c r="J452" s="87" t="n"/>
      <c r="K452" s="30" t="n"/>
      <c r="L452" s="30" t="n"/>
      <c r="M452" s="30" t="n"/>
      <c r="N452" s="54">
        <f>IF(A452="","",IF(OR(L452="高",L452="緊急",M452="はい",I452="高リスク作業",I452="故障緊急対応",I452="停止大修理"),"はい","いいえ"))</f>
        <v/>
      </c>
      <c r="O452" s="30" t="n"/>
      <c r="P452" s="30" t="n"/>
      <c r="Q452" s="30" t="n"/>
      <c r="R452" s="87" t="n"/>
      <c r="S452" s="88">
        <f>IF(A452="","",IF(Q452="完了",0,IF(J452="","",MAX(0,TODAY()-J452))))</f>
        <v/>
      </c>
      <c r="T452" s="30" t="n"/>
      <c r="U452" s="30" t="n"/>
    </row>
    <row r="453">
      <c r="A453" s="30" t="n"/>
      <c r="B453" s="54">
        <f>IF(J453="","",YEAR(J453))</f>
        <v/>
      </c>
      <c r="C453" s="54">
        <f>IF(J453="","",MONTH(J453))</f>
        <v/>
      </c>
      <c r="D453" s="30" t="n"/>
      <c r="E453" s="30" t="n"/>
      <c r="F453" s="30" t="n"/>
      <c r="G453" s="30" t="n"/>
      <c r="H453" s="30" t="n"/>
      <c r="I453" s="30" t="n"/>
      <c r="J453" s="87" t="n"/>
      <c r="K453" s="30" t="n"/>
      <c r="L453" s="30" t="n"/>
      <c r="M453" s="30" t="n"/>
      <c r="N453" s="54">
        <f>IF(A453="","",IF(OR(L453="高",L453="緊急",M453="はい",I453="高リスク作業",I453="故障緊急対応",I453="停止大修理"),"はい","いいえ"))</f>
        <v/>
      </c>
      <c r="O453" s="30" t="n"/>
      <c r="P453" s="30" t="n"/>
      <c r="Q453" s="30" t="n"/>
      <c r="R453" s="87" t="n"/>
      <c r="S453" s="88">
        <f>IF(A453="","",IF(Q453="完了",0,IF(J453="","",MAX(0,TODAY()-J453))))</f>
        <v/>
      </c>
      <c r="T453" s="30" t="n"/>
      <c r="U453" s="30" t="n"/>
    </row>
    <row r="454">
      <c r="A454" s="30" t="n"/>
      <c r="B454" s="54">
        <f>IF(J454="","",YEAR(J454))</f>
        <v/>
      </c>
      <c r="C454" s="54">
        <f>IF(J454="","",MONTH(J454))</f>
        <v/>
      </c>
      <c r="D454" s="30" t="n"/>
      <c r="E454" s="30" t="n"/>
      <c r="F454" s="30" t="n"/>
      <c r="G454" s="30" t="n"/>
      <c r="H454" s="30" t="n"/>
      <c r="I454" s="30" t="n"/>
      <c r="J454" s="87" t="n"/>
      <c r="K454" s="30" t="n"/>
      <c r="L454" s="30" t="n"/>
      <c r="M454" s="30" t="n"/>
      <c r="N454" s="54">
        <f>IF(A454="","",IF(OR(L454="高",L454="緊急",M454="はい",I454="高リスク作業",I454="故障緊急対応",I454="停止大修理"),"はい","いいえ"))</f>
        <v/>
      </c>
      <c r="O454" s="30" t="n"/>
      <c r="P454" s="30" t="n"/>
      <c r="Q454" s="30" t="n"/>
      <c r="R454" s="87" t="n"/>
      <c r="S454" s="88">
        <f>IF(A454="","",IF(Q454="完了",0,IF(J454="","",MAX(0,TODAY()-J454))))</f>
        <v/>
      </c>
      <c r="T454" s="30" t="n"/>
      <c r="U454" s="30" t="n"/>
    </row>
    <row r="455">
      <c r="A455" s="30" t="n"/>
      <c r="B455" s="54">
        <f>IF(J455="","",YEAR(J455))</f>
        <v/>
      </c>
      <c r="C455" s="54">
        <f>IF(J455="","",MONTH(J455))</f>
        <v/>
      </c>
      <c r="D455" s="30" t="n"/>
      <c r="E455" s="30" t="n"/>
      <c r="F455" s="30" t="n"/>
      <c r="G455" s="30" t="n"/>
      <c r="H455" s="30" t="n"/>
      <c r="I455" s="30" t="n"/>
      <c r="J455" s="87" t="n"/>
      <c r="K455" s="30" t="n"/>
      <c r="L455" s="30" t="n"/>
      <c r="M455" s="30" t="n"/>
      <c r="N455" s="54">
        <f>IF(A455="","",IF(OR(L455="高",L455="緊急",M455="はい",I455="高リスク作業",I455="故障緊急対応",I455="停止大修理"),"はい","いいえ"))</f>
        <v/>
      </c>
      <c r="O455" s="30" t="n"/>
      <c r="P455" s="30" t="n"/>
      <c r="Q455" s="30" t="n"/>
      <c r="R455" s="87" t="n"/>
      <c r="S455" s="88">
        <f>IF(A455="","",IF(Q455="完了",0,IF(J455="","",MAX(0,TODAY()-J455))))</f>
        <v/>
      </c>
      <c r="T455" s="30" t="n"/>
      <c r="U455" s="30" t="n"/>
    </row>
    <row r="456">
      <c r="A456" s="30" t="n"/>
      <c r="B456" s="54">
        <f>IF(J456="","",YEAR(J456))</f>
        <v/>
      </c>
      <c r="C456" s="54">
        <f>IF(J456="","",MONTH(J456))</f>
        <v/>
      </c>
      <c r="D456" s="30" t="n"/>
      <c r="E456" s="30" t="n"/>
      <c r="F456" s="30" t="n"/>
      <c r="G456" s="30" t="n"/>
      <c r="H456" s="30" t="n"/>
      <c r="I456" s="30" t="n"/>
      <c r="J456" s="87" t="n"/>
      <c r="K456" s="30" t="n"/>
      <c r="L456" s="30" t="n"/>
      <c r="M456" s="30" t="n"/>
      <c r="N456" s="54">
        <f>IF(A456="","",IF(OR(L456="高",L456="緊急",M456="はい",I456="高リスク作業",I456="故障緊急対応",I456="停止大修理"),"はい","いいえ"))</f>
        <v/>
      </c>
      <c r="O456" s="30" t="n"/>
      <c r="P456" s="30" t="n"/>
      <c r="Q456" s="30" t="n"/>
      <c r="R456" s="87" t="n"/>
      <c r="S456" s="88">
        <f>IF(A456="","",IF(Q456="完了",0,IF(J456="","",MAX(0,TODAY()-J456))))</f>
        <v/>
      </c>
      <c r="T456" s="30" t="n"/>
      <c r="U456" s="30" t="n"/>
    </row>
    <row r="457">
      <c r="A457" s="30" t="n"/>
      <c r="B457" s="54">
        <f>IF(J457="","",YEAR(J457))</f>
        <v/>
      </c>
      <c r="C457" s="54">
        <f>IF(J457="","",MONTH(J457))</f>
        <v/>
      </c>
      <c r="D457" s="30" t="n"/>
      <c r="E457" s="30" t="n"/>
      <c r="F457" s="30" t="n"/>
      <c r="G457" s="30" t="n"/>
      <c r="H457" s="30" t="n"/>
      <c r="I457" s="30" t="n"/>
      <c r="J457" s="87" t="n"/>
      <c r="K457" s="30" t="n"/>
      <c r="L457" s="30" t="n"/>
      <c r="M457" s="30" t="n"/>
      <c r="N457" s="54">
        <f>IF(A457="","",IF(OR(L457="高",L457="緊急",M457="はい",I457="高リスク作業",I457="故障緊急対応",I457="停止大修理"),"はい","いいえ"))</f>
        <v/>
      </c>
      <c r="O457" s="30" t="n"/>
      <c r="P457" s="30" t="n"/>
      <c r="Q457" s="30" t="n"/>
      <c r="R457" s="87" t="n"/>
      <c r="S457" s="88">
        <f>IF(A457="","",IF(Q457="完了",0,IF(J457="","",MAX(0,TODAY()-J457))))</f>
        <v/>
      </c>
      <c r="T457" s="30" t="n"/>
      <c r="U457" s="30" t="n"/>
    </row>
    <row r="458">
      <c r="A458" s="30" t="n"/>
      <c r="B458" s="54">
        <f>IF(J458="","",YEAR(J458))</f>
        <v/>
      </c>
      <c r="C458" s="54">
        <f>IF(J458="","",MONTH(J458))</f>
        <v/>
      </c>
      <c r="D458" s="30" t="n"/>
      <c r="E458" s="30" t="n"/>
      <c r="F458" s="30" t="n"/>
      <c r="G458" s="30" t="n"/>
      <c r="H458" s="30" t="n"/>
      <c r="I458" s="30" t="n"/>
      <c r="J458" s="87" t="n"/>
      <c r="K458" s="30" t="n"/>
      <c r="L458" s="30" t="n"/>
      <c r="M458" s="30" t="n"/>
      <c r="N458" s="54">
        <f>IF(A458="","",IF(OR(L458="高",L458="緊急",M458="はい",I458="高リスク作業",I458="故障緊急対応",I458="停止大修理"),"はい","いいえ"))</f>
        <v/>
      </c>
      <c r="O458" s="30" t="n"/>
      <c r="P458" s="30" t="n"/>
      <c r="Q458" s="30" t="n"/>
      <c r="R458" s="87" t="n"/>
      <c r="S458" s="88">
        <f>IF(A458="","",IF(Q458="完了",0,IF(J458="","",MAX(0,TODAY()-J458))))</f>
        <v/>
      </c>
      <c r="T458" s="30" t="n"/>
      <c r="U458" s="30" t="n"/>
    </row>
    <row r="459">
      <c r="A459" s="30" t="n"/>
      <c r="B459" s="54">
        <f>IF(J459="","",YEAR(J459))</f>
        <v/>
      </c>
      <c r="C459" s="54">
        <f>IF(J459="","",MONTH(J459))</f>
        <v/>
      </c>
      <c r="D459" s="30" t="n"/>
      <c r="E459" s="30" t="n"/>
      <c r="F459" s="30" t="n"/>
      <c r="G459" s="30" t="n"/>
      <c r="H459" s="30" t="n"/>
      <c r="I459" s="30" t="n"/>
      <c r="J459" s="87" t="n"/>
      <c r="K459" s="30" t="n"/>
      <c r="L459" s="30" t="n"/>
      <c r="M459" s="30" t="n"/>
      <c r="N459" s="54">
        <f>IF(A459="","",IF(OR(L459="高",L459="緊急",M459="はい",I459="高リスク作業",I459="故障緊急対応",I459="停止大修理"),"はい","いいえ"))</f>
        <v/>
      </c>
      <c r="O459" s="30" t="n"/>
      <c r="P459" s="30" t="n"/>
      <c r="Q459" s="30" t="n"/>
      <c r="R459" s="87" t="n"/>
      <c r="S459" s="88">
        <f>IF(A459="","",IF(Q459="完了",0,IF(J459="","",MAX(0,TODAY()-J459))))</f>
        <v/>
      </c>
      <c r="T459" s="30" t="n"/>
      <c r="U459" s="30" t="n"/>
    </row>
    <row r="460">
      <c r="A460" s="30" t="n"/>
      <c r="B460" s="54">
        <f>IF(J460="","",YEAR(J460))</f>
        <v/>
      </c>
      <c r="C460" s="54">
        <f>IF(J460="","",MONTH(J460))</f>
        <v/>
      </c>
      <c r="D460" s="30" t="n"/>
      <c r="E460" s="30" t="n"/>
      <c r="F460" s="30" t="n"/>
      <c r="G460" s="30" t="n"/>
      <c r="H460" s="30" t="n"/>
      <c r="I460" s="30" t="n"/>
      <c r="J460" s="87" t="n"/>
      <c r="K460" s="30" t="n"/>
      <c r="L460" s="30" t="n"/>
      <c r="M460" s="30" t="n"/>
      <c r="N460" s="54">
        <f>IF(A460="","",IF(OR(L460="高",L460="緊急",M460="はい",I460="高リスク作業",I460="故障緊急対応",I460="停止大修理"),"はい","いいえ"))</f>
        <v/>
      </c>
      <c r="O460" s="30" t="n"/>
      <c r="P460" s="30" t="n"/>
      <c r="Q460" s="30" t="n"/>
      <c r="R460" s="87" t="n"/>
      <c r="S460" s="88">
        <f>IF(A460="","",IF(Q460="完了",0,IF(J460="","",MAX(0,TODAY()-J460))))</f>
        <v/>
      </c>
      <c r="T460" s="30" t="n"/>
      <c r="U460" s="30" t="n"/>
    </row>
    <row r="461">
      <c r="A461" s="30" t="n"/>
      <c r="B461" s="54">
        <f>IF(J461="","",YEAR(J461))</f>
        <v/>
      </c>
      <c r="C461" s="54">
        <f>IF(J461="","",MONTH(J461))</f>
        <v/>
      </c>
      <c r="D461" s="30" t="n"/>
      <c r="E461" s="30" t="n"/>
      <c r="F461" s="30" t="n"/>
      <c r="G461" s="30" t="n"/>
      <c r="H461" s="30" t="n"/>
      <c r="I461" s="30" t="n"/>
      <c r="J461" s="87" t="n"/>
      <c r="K461" s="30" t="n"/>
      <c r="L461" s="30" t="n"/>
      <c r="M461" s="30" t="n"/>
      <c r="N461" s="54">
        <f>IF(A461="","",IF(OR(L461="高",L461="緊急",M461="はい",I461="高リスク作業",I461="故障緊急対応",I461="停止大修理"),"はい","いいえ"))</f>
        <v/>
      </c>
      <c r="O461" s="30" t="n"/>
      <c r="P461" s="30" t="n"/>
      <c r="Q461" s="30" t="n"/>
      <c r="R461" s="87" t="n"/>
      <c r="S461" s="88">
        <f>IF(A461="","",IF(Q461="完了",0,IF(J461="","",MAX(0,TODAY()-J461))))</f>
        <v/>
      </c>
      <c r="T461" s="30" t="n"/>
      <c r="U461" s="30" t="n"/>
    </row>
    <row r="462">
      <c r="A462" s="30" t="n"/>
      <c r="B462" s="54">
        <f>IF(J462="","",YEAR(J462))</f>
        <v/>
      </c>
      <c r="C462" s="54">
        <f>IF(J462="","",MONTH(J462))</f>
        <v/>
      </c>
      <c r="D462" s="30" t="n"/>
      <c r="E462" s="30" t="n"/>
      <c r="F462" s="30" t="n"/>
      <c r="G462" s="30" t="n"/>
      <c r="H462" s="30" t="n"/>
      <c r="I462" s="30" t="n"/>
      <c r="J462" s="87" t="n"/>
      <c r="K462" s="30" t="n"/>
      <c r="L462" s="30" t="n"/>
      <c r="M462" s="30" t="n"/>
      <c r="N462" s="54">
        <f>IF(A462="","",IF(OR(L462="高",L462="緊急",M462="はい",I462="高リスク作業",I462="故障緊急対応",I462="停止大修理"),"はい","いいえ"))</f>
        <v/>
      </c>
      <c r="O462" s="30" t="n"/>
      <c r="P462" s="30" t="n"/>
      <c r="Q462" s="30" t="n"/>
      <c r="R462" s="87" t="n"/>
      <c r="S462" s="88">
        <f>IF(A462="","",IF(Q462="完了",0,IF(J462="","",MAX(0,TODAY()-J462))))</f>
        <v/>
      </c>
      <c r="T462" s="30" t="n"/>
      <c r="U462" s="30" t="n"/>
    </row>
    <row r="463">
      <c r="A463" s="30" t="n"/>
      <c r="B463" s="54">
        <f>IF(J463="","",YEAR(J463))</f>
        <v/>
      </c>
      <c r="C463" s="54">
        <f>IF(J463="","",MONTH(J463))</f>
        <v/>
      </c>
      <c r="D463" s="30" t="n"/>
      <c r="E463" s="30" t="n"/>
      <c r="F463" s="30" t="n"/>
      <c r="G463" s="30" t="n"/>
      <c r="H463" s="30" t="n"/>
      <c r="I463" s="30" t="n"/>
      <c r="J463" s="87" t="n"/>
      <c r="K463" s="30" t="n"/>
      <c r="L463" s="30" t="n"/>
      <c r="M463" s="30" t="n"/>
      <c r="N463" s="54">
        <f>IF(A463="","",IF(OR(L463="高",L463="緊急",M463="はい",I463="高リスク作業",I463="故障緊急対応",I463="停止大修理"),"はい","いいえ"))</f>
        <v/>
      </c>
      <c r="O463" s="30" t="n"/>
      <c r="P463" s="30" t="n"/>
      <c r="Q463" s="30" t="n"/>
      <c r="R463" s="87" t="n"/>
      <c r="S463" s="88">
        <f>IF(A463="","",IF(Q463="完了",0,IF(J463="","",MAX(0,TODAY()-J463))))</f>
        <v/>
      </c>
      <c r="T463" s="30" t="n"/>
      <c r="U463" s="30" t="n"/>
    </row>
    <row r="464">
      <c r="A464" s="30" t="n"/>
      <c r="B464" s="54">
        <f>IF(J464="","",YEAR(J464))</f>
        <v/>
      </c>
      <c r="C464" s="54">
        <f>IF(J464="","",MONTH(J464))</f>
        <v/>
      </c>
      <c r="D464" s="30" t="n"/>
      <c r="E464" s="30" t="n"/>
      <c r="F464" s="30" t="n"/>
      <c r="G464" s="30" t="n"/>
      <c r="H464" s="30" t="n"/>
      <c r="I464" s="30" t="n"/>
      <c r="J464" s="87" t="n"/>
      <c r="K464" s="30" t="n"/>
      <c r="L464" s="30" t="n"/>
      <c r="M464" s="30" t="n"/>
      <c r="N464" s="54">
        <f>IF(A464="","",IF(OR(L464="高",L464="緊急",M464="はい",I464="高リスク作業",I464="故障緊急対応",I464="停止大修理"),"はい","いいえ"))</f>
        <v/>
      </c>
      <c r="O464" s="30" t="n"/>
      <c r="P464" s="30" t="n"/>
      <c r="Q464" s="30" t="n"/>
      <c r="R464" s="87" t="n"/>
      <c r="S464" s="88">
        <f>IF(A464="","",IF(Q464="完了",0,IF(J464="","",MAX(0,TODAY()-J464))))</f>
        <v/>
      </c>
      <c r="T464" s="30" t="n"/>
      <c r="U464" s="30" t="n"/>
    </row>
    <row r="465">
      <c r="A465" s="30" t="n"/>
      <c r="B465" s="54">
        <f>IF(J465="","",YEAR(J465))</f>
        <v/>
      </c>
      <c r="C465" s="54">
        <f>IF(J465="","",MONTH(J465))</f>
        <v/>
      </c>
      <c r="D465" s="30" t="n"/>
      <c r="E465" s="30" t="n"/>
      <c r="F465" s="30" t="n"/>
      <c r="G465" s="30" t="n"/>
      <c r="H465" s="30" t="n"/>
      <c r="I465" s="30" t="n"/>
      <c r="J465" s="87" t="n"/>
      <c r="K465" s="30" t="n"/>
      <c r="L465" s="30" t="n"/>
      <c r="M465" s="30" t="n"/>
      <c r="N465" s="54">
        <f>IF(A465="","",IF(OR(L465="高",L465="緊急",M465="はい",I465="高リスク作業",I465="故障緊急対応",I465="停止大修理"),"はい","いいえ"))</f>
        <v/>
      </c>
      <c r="O465" s="30" t="n"/>
      <c r="P465" s="30" t="n"/>
      <c r="Q465" s="30" t="n"/>
      <c r="R465" s="87" t="n"/>
      <c r="S465" s="88">
        <f>IF(A465="","",IF(Q465="完了",0,IF(J465="","",MAX(0,TODAY()-J465))))</f>
        <v/>
      </c>
      <c r="T465" s="30" t="n"/>
      <c r="U465" s="30" t="n"/>
    </row>
    <row r="466">
      <c r="A466" s="30" t="n"/>
      <c r="B466" s="54">
        <f>IF(J466="","",YEAR(J466))</f>
        <v/>
      </c>
      <c r="C466" s="54">
        <f>IF(J466="","",MONTH(J466))</f>
        <v/>
      </c>
      <c r="D466" s="30" t="n"/>
      <c r="E466" s="30" t="n"/>
      <c r="F466" s="30" t="n"/>
      <c r="G466" s="30" t="n"/>
      <c r="H466" s="30" t="n"/>
      <c r="I466" s="30" t="n"/>
      <c r="J466" s="87" t="n"/>
      <c r="K466" s="30" t="n"/>
      <c r="L466" s="30" t="n"/>
      <c r="M466" s="30" t="n"/>
      <c r="N466" s="54">
        <f>IF(A466="","",IF(OR(L466="高",L466="緊急",M466="はい",I466="高リスク作業",I466="故障緊急対応",I466="停止大修理"),"はい","いいえ"))</f>
        <v/>
      </c>
      <c r="O466" s="30" t="n"/>
      <c r="P466" s="30" t="n"/>
      <c r="Q466" s="30" t="n"/>
      <c r="R466" s="87" t="n"/>
      <c r="S466" s="88">
        <f>IF(A466="","",IF(Q466="完了",0,IF(J466="","",MAX(0,TODAY()-J466))))</f>
        <v/>
      </c>
      <c r="T466" s="30" t="n"/>
      <c r="U466" s="30" t="n"/>
    </row>
    <row r="467">
      <c r="A467" s="30" t="n"/>
      <c r="B467" s="54">
        <f>IF(J467="","",YEAR(J467))</f>
        <v/>
      </c>
      <c r="C467" s="54">
        <f>IF(J467="","",MONTH(J467))</f>
        <v/>
      </c>
      <c r="D467" s="30" t="n"/>
      <c r="E467" s="30" t="n"/>
      <c r="F467" s="30" t="n"/>
      <c r="G467" s="30" t="n"/>
      <c r="H467" s="30" t="n"/>
      <c r="I467" s="30" t="n"/>
      <c r="J467" s="87" t="n"/>
      <c r="K467" s="30" t="n"/>
      <c r="L467" s="30" t="n"/>
      <c r="M467" s="30" t="n"/>
      <c r="N467" s="54">
        <f>IF(A467="","",IF(OR(L467="高",L467="緊急",M467="はい",I467="高リスク作業",I467="故障緊急対応",I467="停止大修理"),"はい","いいえ"))</f>
        <v/>
      </c>
      <c r="O467" s="30" t="n"/>
      <c r="P467" s="30" t="n"/>
      <c r="Q467" s="30" t="n"/>
      <c r="R467" s="87" t="n"/>
      <c r="S467" s="88">
        <f>IF(A467="","",IF(Q467="完了",0,IF(J467="","",MAX(0,TODAY()-J467))))</f>
        <v/>
      </c>
      <c r="T467" s="30" t="n"/>
      <c r="U467" s="30" t="n"/>
    </row>
    <row r="468">
      <c r="A468" s="30" t="n"/>
      <c r="B468" s="54">
        <f>IF(J468="","",YEAR(J468))</f>
        <v/>
      </c>
      <c r="C468" s="54">
        <f>IF(J468="","",MONTH(J468))</f>
        <v/>
      </c>
      <c r="D468" s="30" t="n"/>
      <c r="E468" s="30" t="n"/>
      <c r="F468" s="30" t="n"/>
      <c r="G468" s="30" t="n"/>
      <c r="H468" s="30" t="n"/>
      <c r="I468" s="30" t="n"/>
      <c r="J468" s="87" t="n"/>
      <c r="K468" s="30" t="n"/>
      <c r="L468" s="30" t="n"/>
      <c r="M468" s="30" t="n"/>
      <c r="N468" s="54">
        <f>IF(A468="","",IF(OR(L468="高",L468="緊急",M468="はい",I468="高リスク作業",I468="故障緊急対応",I468="停止大修理"),"はい","いいえ"))</f>
        <v/>
      </c>
      <c r="O468" s="30" t="n"/>
      <c r="P468" s="30" t="n"/>
      <c r="Q468" s="30" t="n"/>
      <c r="R468" s="87" t="n"/>
      <c r="S468" s="88">
        <f>IF(A468="","",IF(Q468="完了",0,IF(J468="","",MAX(0,TODAY()-J468))))</f>
        <v/>
      </c>
      <c r="T468" s="30" t="n"/>
      <c r="U468" s="30" t="n"/>
    </row>
    <row r="469">
      <c r="A469" s="30" t="n"/>
      <c r="B469" s="54">
        <f>IF(J469="","",YEAR(J469))</f>
        <v/>
      </c>
      <c r="C469" s="54">
        <f>IF(J469="","",MONTH(J469))</f>
        <v/>
      </c>
      <c r="D469" s="30" t="n"/>
      <c r="E469" s="30" t="n"/>
      <c r="F469" s="30" t="n"/>
      <c r="G469" s="30" t="n"/>
      <c r="H469" s="30" t="n"/>
      <c r="I469" s="30" t="n"/>
      <c r="J469" s="87" t="n"/>
      <c r="K469" s="30" t="n"/>
      <c r="L469" s="30" t="n"/>
      <c r="M469" s="30" t="n"/>
      <c r="N469" s="54">
        <f>IF(A469="","",IF(OR(L469="高",L469="緊急",M469="はい",I469="高リスク作業",I469="故障緊急対応",I469="停止大修理"),"はい","いいえ"))</f>
        <v/>
      </c>
      <c r="O469" s="30" t="n"/>
      <c r="P469" s="30" t="n"/>
      <c r="Q469" s="30" t="n"/>
      <c r="R469" s="87" t="n"/>
      <c r="S469" s="88">
        <f>IF(A469="","",IF(Q469="完了",0,IF(J469="","",MAX(0,TODAY()-J469))))</f>
        <v/>
      </c>
      <c r="T469" s="30" t="n"/>
      <c r="U469" s="30" t="n"/>
    </row>
    <row r="470">
      <c r="A470" s="30" t="n"/>
      <c r="B470" s="54">
        <f>IF(J470="","",YEAR(J470))</f>
        <v/>
      </c>
      <c r="C470" s="54">
        <f>IF(J470="","",MONTH(J470))</f>
        <v/>
      </c>
      <c r="D470" s="30" t="n"/>
      <c r="E470" s="30" t="n"/>
      <c r="F470" s="30" t="n"/>
      <c r="G470" s="30" t="n"/>
      <c r="H470" s="30" t="n"/>
      <c r="I470" s="30" t="n"/>
      <c r="J470" s="87" t="n"/>
      <c r="K470" s="30" t="n"/>
      <c r="L470" s="30" t="n"/>
      <c r="M470" s="30" t="n"/>
      <c r="N470" s="54">
        <f>IF(A470="","",IF(OR(L470="高",L470="緊急",M470="はい",I470="高リスク作業",I470="故障緊急対応",I470="停止大修理"),"はい","いいえ"))</f>
        <v/>
      </c>
      <c r="O470" s="30" t="n"/>
      <c r="P470" s="30" t="n"/>
      <c r="Q470" s="30" t="n"/>
      <c r="R470" s="87" t="n"/>
      <c r="S470" s="88">
        <f>IF(A470="","",IF(Q470="完了",0,IF(J470="","",MAX(0,TODAY()-J470))))</f>
        <v/>
      </c>
      <c r="T470" s="30" t="n"/>
      <c r="U470" s="30" t="n"/>
    </row>
    <row r="471">
      <c r="A471" s="30" t="n"/>
      <c r="B471" s="54">
        <f>IF(J471="","",YEAR(J471))</f>
        <v/>
      </c>
      <c r="C471" s="54">
        <f>IF(J471="","",MONTH(J471))</f>
        <v/>
      </c>
      <c r="D471" s="30" t="n"/>
      <c r="E471" s="30" t="n"/>
      <c r="F471" s="30" t="n"/>
      <c r="G471" s="30" t="n"/>
      <c r="H471" s="30" t="n"/>
      <c r="I471" s="30" t="n"/>
      <c r="J471" s="87" t="n"/>
      <c r="K471" s="30" t="n"/>
      <c r="L471" s="30" t="n"/>
      <c r="M471" s="30" t="n"/>
      <c r="N471" s="54">
        <f>IF(A471="","",IF(OR(L471="高",L471="緊急",M471="はい",I471="高リスク作業",I471="故障緊急対応",I471="停止大修理"),"はい","いいえ"))</f>
        <v/>
      </c>
      <c r="O471" s="30" t="n"/>
      <c r="P471" s="30" t="n"/>
      <c r="Q471" s="30" t="n"/>
      <c r="R471" s="87" t="n"/>
      <c r="S471" s="88">
        <f>IF(A471="","",IF(Q471="完了",0,IF(J471="","",MAX(0,TODAY()-J471))))</f>
        <v/>
      </c>
      <c r="T471" s="30" t="n"/>
      <c r="U471" s="30" t="n"/>
    </row>
    <row r="472">
      <c r="A472" s="30" t="n"/>
      <c r="B472" s="54">
        <f>IF(J472="","",YEAR(J472))</f>
        <v/>
      </c>
      <c r="C472" s="54">
        <f>IF(J472="","",MONTH(J472))</f>
        <v/>
      </c>
      <c r="D472" s="30" t="n"/>
      <c r="E472" s="30" t="n"/>
      <c r="F472" s="30" t="n"/>
      <c r="G472" s="30" t="n"/>
      <c r="H472" s="30" t="n"/>
      <c r="I472" s="30" t="n"/>
      <c r="J472" s="87" t="n"/>
      <c r="K472" s="30" t="n"/>
      <c r="L472" s="30" t="n"/>
      <c r="M472" s="30" t="n"/>
      <c r="N472" s="54">
        <f>IF(A472="","",IF(OR(L472="高",L472="緊急",M472="はい",I472="高リスク作業",I472="故障緊急対応",I472="停止大修理"),"はい","いいえ"))</f>
        <v/>
      </c>
      <c r="O472" s="30" t="n"/>
      <c r="P472" s="30" t="n"/>
      <c r="Q472" s="30" t="n"/>
      <c r="R472" s="87" t="n"/>
      <c r="S472" s="88">
        <f>IF(A472="","",IF(Q472="完了",0,IF(J472="","",MAX(0,TODAY()-J472))))</f>
        <v/>
      </c>
      <c r="T472" s="30" t="n"/>
      <c r="U472" s="30" t="n"/>
    </row>
    <row r="473">
      <c r="A473" s="30" t="n"/>
      <c r="B473" s="54">
        <f>IF(J473="","",YEAR(J473))</f>
        <v/>
      </c>
      <c r="C473" s="54">
        <f>IF(J473="","",MONTH(J473))</f>
        <v/>
      </c>
      <c r="D473" s="30" t="n"/>
      <c r="E473" s="30" t="n"/>
      <c r="F473" s="30" t="n"/>
      <c r="G473" s="30" t="n"/>
      <c r="H473" s="30" t="n"/>
      <c r="I473" s="30" t="n"/>
      <c r="J473" s="87" t="n"/>
      <c r="K473" s="30" t="n"/>
      <c r="L473" s="30" t="n"/>
      <c r="M473" s="30" t="n"/>
      <c r="N473" s="54">
        <f>IF(A473="","",IF(OR(L473="高",L473="緊急",M473="はい",I473="高リスク作業",I473="故障緊急対応",I473="停止大修理"),"はい","いいえ"))</f>
        <v/>
      </c>
      <c r="O473" s="30" t="n"/>
      <c r="P473" s="30" t="n"/>
      <c r="Q473" s="30" t="n"/>
      <c r="R473" s="87" t="n"/>
      <c r="S473" s="88">
        <f>IF(A473="","",IF(Q473="完了",0,IF(J473="","",MAX(0,TODAY()-J473))))</f>
        <v/>
      </c>
      <c r="T473" s="30" t="n"/>
      <c r="U473" s="30" t="n"/>
    </row>
    <row r="474">
      <c r="A474" s="30" t="n"/>
      <c r="B474" s="54">
        <f>IF(J474="","",YEAR(J474))</f>
        <v/>
      </c>
      <c r="C474" s="54">
        <f>IF(J474="","",MONTH(J474))</f>
        <v/>
      </c>
      <c r="D474" s="30" t="n"/>
      <c r="E474" s="30" t="n"/>
      <c r="F474" s="30" t="n"/>
      <c r="G474" s="30" t="n"/>
      <c r="H474" s="30" t="n"/>
      <c r="I474" s="30" t="n"/>
      <c r="J474" s="87" t="n"/>
      <c r="K474" s="30" t="n"/>
      <c r="L474" s="30" t="n"/>
      <c r="M474" s="30" t="n"/>
      <c r="N474" s="54">
        <f>IF(A474="","",IF(OR(L474="高",L474="緊急",M474="はい",I474="高リスク作業",I474="故障緊急対応",I474="停止大修理"),"はい","いいえ"))</f>
        <v/>
      </c>
      <c r="O474" s="30" t="n"/>
      <c r="P474" s="30" t="n"/>
      <c r="Q474" s="30" t="n"/>
      <c r="R474" s="87" t="n"/>
      <c r="S474" s="88">
        <f>IF(A474="","",IF(Q474="完了",0,IF(J474="","",MAX(0,TODAY()-J474))))</f>
        <v/>
      </c>
      <c r="T474" s="30" t="n"/>
      <c r="U474" s="30" t="n"/>
    </row>
    <row r="475">
      <c r="A475" s="30" t="n"/>
      <c r="B475" s="54">
        <f>IF(J475="","",YEAR(J475))</f>
        <v/>
      </c>
      <c r="C475" s="54">
        <f>IF(J475="","",MONTH(J475))</f>
        <v/>
      </c>
      <c r="D475" s="30" t="n"/>
      <c r="E475" s="30" t="n"/>
      <c r="F475" s="30" t="n"/>
      <c r="G475" s="30" t="n"/>
      <c r="H475" s="30" t="n"/>
      <c r="I475" s="30" t="n"/>
      <c r="J475" s="87" t="n"/>
      <c r="K475" s="30" t="n"/>
      <c r="L475" s="30" t="n"/>
      <c r="M475" s="30" t="n"/>
      <c r="N475" s="54">
        <f>IF(A475="","",IF(OR(L475="高",L475="緊急",M475="はい",I475="高リスク作業",I475="故障緊急対応",I475="停止大修理"),"はい","いいえ"))</f>
        <v/>
      </c>
      <c r="O475" s="30" t="n"/>
      <c r="P475" s="30" t="n"/>
      <c r="Q475" s="30" t="n"/>
      <c r="R475" s="87" t="n"/>
      <c r="S475" s="88">
        <f>IF(A475="","",IF(Q475="完了",0,IF(J475="","",MAX(0,TODAY()-J475))))</f>
        <v/>
      </c>
      <c r="T475" s="30" t="n"/>
      <c r="U475" s="30" t="n"/>
    </row>
    <row r="476">
      <c r="A476" s="30" t="n"/>
      <c r="B476" s="54">
        <f>IF(J476="","",YEAR(J476))</f>
        <v/>
      </c>
      <c r="C476" s="54">
        <f>IF(J476="","",MONTH(J476))</f>
        <v/>
      </c>
      <c r="D476" s="30" t="n"/>
      <c r="E476" s="30" t="n"/>
      <c r="F476" s="30" t="n"/>
      <c r="G476" s="30" t="n"/>
      <c r="H476" s="30" t="n"/>
      <c r="I476" s="30" t="n"/>
      <c r="J476" s="87" t="n"/>
      <c r="K476" s="30" t="n"/>
      <c r="L476" s="30" t="n"/>
      <c r="M476" s="30" t="n"/>
      <c r="N476" s="54">
        <f>IF(A476="","",IF(OR(L476="高",L476="緊急",M476="はい",I476="高リスク作業",I476="故障緊急対応",I476="停止大修理"),"はい","いいえ"))</f>
        <v/>
      </c>
      <c r="O476" s="30" t="n"/>
      <c r="P476" s="30" t="n"/>
      <c r="Q476" s="30" t="n"/>
      <c r="R476" s="87" t="n"/>
      <c r="S476" s="88">
        <f>IF(A476="","",IF(Q476="完了",0,IF(J476="","",MAX(0,TODAY()-J476))))</f>
        <v/>
      </c>
      <c r="T476" s="30" t="n"/>
      <c r="U476" s="30" t="n"/>
    </row>
    <row r="477">
      <c r="A477" s="30" t="n"/>
      <c r="B477" s="54">
        <f>IF(J477="","",YEAR(J477))</f>
        <v/>
      </c>
      <c r="C477" s="54">
        <f>IF(J477="","",MONTH(J477))</f>
        <v/>
      </c>
      <c r="D477" s="30" t="n"/>
      <c r="E477" s="30" t="n"/>
      <c r="F477" s="30" t="n"/>
      <c r="G477" s="30" t="n"/>
      <c r="H477" s="30" t="n"/>
      <c r="I477" s="30" t="n"/>
      <c r="J477" s="87" t="n"/>
      <c r="K477" s="30" t="n"/>
      <c r="L477" s="30" t="n"/>
      <c r="M477" s="30" t="n"/>
      <c r="N477" s="54">
        <f>IF(A477="","",IF(OR(L477="高",L477="緊急",M477="はい",I477="高リスク作業",I477="故障緊急対応",I477="停止大修理"),"はい","いいえ"))</f>
        <v/>
      </c>
      <c r="O477" s="30" t="n"/>
      <c r="P477" s="30" t="n"/>
      <c r="Q477" s="30" t="n"/>
      <c r="R477" s="87" t="n"/>
      <c r="S477" s="88">
        <f>IF(A477="","",IF(Q477="完了",0,IF(J477="","",MAX(0,TODAY()-J477))))</f>
        <v/>
      </c>
      <c r="T477" s="30" t="n"/>
      <c r="U477" s="30" t="n"/>
    </row>
    <row r="478">
      <c r="A478" s="30" t="n"/>
      <c r="B478" s="54">
        <f>IF(J478="","",YEAR(J478))</f>
        <v/>
      </c>
      <c r="C478" s="54">
        <f>IF(J478="","",MONTH(J478))</f>
        <v/>
      </c>
      <c r="D478" s="30" t="n"/>
      <c r="E478" s="30" t="n"/>
      <c r="F478" s="30" t="n"/>
      <c r="G478" s="30" t="n"/>
      <c r="H478" s="30" t="n"/>
      <c r="I478" s="30" t="n"/>
      <c r="J478" s="87" t="n"/>
      <c r="K478" s="30" t="n"/>
      <c r="L478" s="30" t="n"/>
      <c r="M478" s="30" t="n"/>
      <c r="N478" s="54">
        <f>IF(A478="","",IF(OR(L478="高",L478="緊急",M478="はい",I478="高リスク作業",I478="故障緊急対応",I478="停止大修理"),"はい","いいえ"))</f>
        <v/>
      </c>
      <c r="O478" s="30" t="n"/>
      <c r="P478" s="30" t="n"/>
      <c r="Q478" s="30" t="n"/>
      <c r="R478" s="87" t="n"/>
      <c r="S478" s="88">
        <f>IF(A478="","",IF(Q478="完了",0,IF(J478="","",MAX(0,TODAY()-J478))))</f>
        <v/>
      </c>
      <c r="T478" s="30" t="n"/>
      <c r="U478" s="30" t="n"/>
    </row>
    <row r="479">
      <c r="A479" s="30" t="n"/>
      <c r="B479" s="54">
        <f>IF(J479="","",YEAR(J479))</f>
        <v/>
      </c>
      <c r="C479" s="54">
        <f>IF(J479="","",MONTH(J479))</f>
        <v/>
      </c>
      <c r="D479" s="30" t="n"/>
      <c r="E479" s="30" t="n"/>
      <c r="F479" s="30" t="n"/>
      <c r="G479" s="30" t="n"/>
      <c r="H479" s="30" t="n"/>
      <c r="I479" s="30" t="n"/>
      <c r="J479" s="87" t="n"/>
      <c r="K479" s="30" t="n"/>
      <c r="L479" s="30" t="n"/>
      <c r="M479" s="30" t="n"/>
      <c r="N479" s="54">
        <f>IF(A479="","",IF(OR(L479="高",L479="緊急",M479="はい",I479="高リスク作業",I479="故障緊急対応",I479="停止大修理"),"はい","いいえ"))</f>
        <v/>
      </c>
      <c r="O479" s="30" t="n"/>
      <c r="P479" s="30" t="n"/>
      <c r="Q479" s="30" t="n"/>
      <c r="R479" s="87" t="n"/>
      <c r="S479" s="88">
        <f>IF(A479="","",IF(Q479="完了",0,IF(J479="","",MAX(0,TODAY()-J479))))</f>
        <v/>
      </c>
      <c r="T479" s="30" t="n"/>
      <c r="U479" s="30" t="n"/>
    </row>
    <row r="480">
      <c r="A480" s="30" t="n"/>
      <c r="B480" s="54">
        <f>IF(J480="","",YEAR(J480))</f>
        <v/>
      </c>
      <c r="C480" s="54">
        <f>IF(J480="","",MONTH(J480))</f>
        <v/>
      </c>
      <c r="D480" s="30" t="n"/>
      <c r="E480" s="30" t="n"/>
      <c r="F480" s="30" t="n"/>
      <c r="G480" s="30" t="n"/>
      <c r="H480" s="30" t="n"/>
      <c r="I480" s="30" t="n"/>
      <c r="J480" s="87" t="n"/>
      <c r="K480" s="30" t="n"/>
      <c r="L480" s="30" t="n"/>
      <c r="M480" s="30" t="n"/>
      <c r="N480" s="54">
        <f>IF(A480="","",IF(OR(L480="高",L480="緊急",M480="はい",I480="高リスク作業",I480="故障緊急対応",I480="停止大修理"),"はい","いいえ"))</f>
        <v/>
      </c>
      <c r="O480" s="30" t="n"/>
      <c r="P480" s="30" t="n"/>
      <c r="Q480" s="30" t="n"/>
      <c r="R480" s="87" t="n"/>
      <c r="S480" s="88">
        <f>IF(A480="","",IF(Q480="完了",0,IF(J480="","",MAX(0,TODAY()-J480))))</f>
        <v/>
      </c>
      <c r="T480" s="30" t="n"/>
      <c r="U480" s="30" t="n"/>
    </row>
    <row r="481">
      <c r="A481" s="30" t="n"/>
      <c r="B481" s="54">
        <f>IF(J481="","",YEAR(J481))</f>
        <v/>
      </c>
      <c r="C481" s="54">
        <f>IF(J481="","",MONTH(J481))</f>
        <v/>
      </c>
      <c r="D481" s="30" t="n"/>
      <c r="E481" s="30" t="n"/>
      <c r="F481" s="30" t="n"/>
      <c r="G481" s="30" t="n"/>
      <c r="H481" s="30" t="n"/>
      <c r="I481" s="30" t="n"/>
      <c r="J481" s="87" t="n"/>
      <c r="K481" s="30" t="n"/>
      <c r="L481" s="30" t="n"/>
      <c r="M481" s="30" t="n"/>
      <c r="N481" s="54">
        <f>IF(A481="","",IF(OR(L481="高",L481="緊急",M481="はい",I481="高リスク作業",I481="故障緊急対応",I481="停止大修理"),"はい","いいえ"))</f>
        <v/>
      </c>
      <c r="O481" s="30" t="n"/>
      <c r="P481" s="30" t="n"/>
      <c r="Q481" s="30" t="n"/>
      <c r="R481" s="87" t="n"/>
      <c r="S481" s="88">
        <f>IF(A481="","",IF(Q481="完了",0,IF(J481="","",MAX(0,TODAY()-J481))))</f>
        <v/>
      </c>
      <c r="T481" s="30" t="n"/>
      <c r="U481" s="30" t="n"/>
    </row>
    <row r="482">
      <c r="A482" s="30" t="n"/>
      <c r="B482" s="54">
        <f>IF(J482="","",YEAR(J482))</f>
        <v/>
      </c>
      <c r="C482" s="54">
        <f>IF(J482="","",MONTH(J482))</f>
        <v/>
      </c>
      <c r="D482" s="30" t="n"/>
      <c r="E482" s="30" t="n"/>
      <c r="F482" s="30" t="n"/>
      <c r="G482" s="30" t="n"/>
      <c r="H482" s="30" t="n"/>
      <c r="I482" s="30" t="n"/>
      <c r="J482" s="87" t="n"/>
      <c r="K482" s="30" t="n"/>
      <c r="L482" s="30" t="n"/>
      <c r="M482" s="30" t="n"/>
      <c r="N482" s="54">
        <f>IF(A482="","",IF(OR(L482="高",L482="緊急",M482="はい",I482="高リスク作業",I482="故障緊急対応",I482="停止大修理"),"はい","いいえ"))</f>
        <v/>
      </c>
      <c r="O482" s="30" t="n"/>
      <c r="P482" s="30" t="n"/>
      <c r="Q482" s="30" t="n"/>
      <c r="R482" s="87" t="n"/>
      <c r="S482" s="88">
        <f>IF(A482="","",IF(Q482="完了",0,IF(J482="","",MAX(0,TODAY()-J482))))</f>
        <v/>
      </c>
      <c r="T482" s="30" t="n"/>
      <c r="U482" s="30" t="n"/>
    </row>
    <row r="483">
      <c r="A483" s="30" t="n"/>
      <c r="B483" s="54">
        <f>IF(J483="","",YEAR(J483))</f>
        <v/>
      </c>
      <c r="C483" s="54">
        <f>IF(J483="","",MONTH(J483))</f>
        <v/>
      </c>
      <c r="D483" s="30" t="n"/>
      <c r="E483" s="30" t="n"/>
      <c r="F483" s="30" t="n"/>
      <c r="G483" s="30" t="n"/>
      <c r="H483" s="30" t="n"/>
      <c r="I483" s="30" t="n"/>
      <c r="J483" s="87" t="n"/>
      <c r="K483" s="30" t="n"/>
      <c r="L483" s="30" t="n"/>
      <c r="M483" s="30" t="n"/>
      <c r="N483" s="54">
        <f>IF(A483="","",IF(OR(L483="高",L483="緊急",M483="はい",I483="高リスク作業",I483="故障緊急対応",I483="停止大修理"),"はい","いいえ"))</f>
        <v/>
      </c>
      <c r="O483" s="30" t="n"/>
      <c r="P483" s="30" t="n"/>
      <c r="Q483" s="30" t="n"/>
      <c r="R483" s="87" t="n"/>
      <c r="S483" s="88">
        <f>IF(A483="","",IF(Q483="完了",0,IF(J483="","",MAX(0,TODAY()-J483))))</f>
        <v/>
      </c>
      <c r="T483" s="30" t="n"/>
      <c r="U483" s="30" t="n"/>
    </row>
    <row r="484">
      <c r="A484" s="30" t="n"/>
      <c r="B484" s="54">
        <f>IF(J484="","",YEAR(J484))</f>
        <v/>
      </c>
      <c r="C484" s="54">
        <f>IF(J484="","",MONTH(J484))</f>
        <v/>
      </c>
      <c r="D484" s="30" t="n"/>
      <c r="E484" s="30" t="n"/>
      <c r="F484" s="30" t="n"/>
      <c r="G484" s="30" t="n"/>
      <c r="H484" s="30" t="n"/>
      <c r="I484" s="30" t="n"/>
      <c r="J484" s="87" t="n"/>
      <c r="K484" s="30" t="n"/>
      <c r="L484" s="30" t="n"/>
      <c r="M484" s="30" t="n"/>
      <c r="N484" s="54">
        <f>IF(A484="","",IF(OR(L484="高",L484="緊急",M484="はい",I484="高リスク作業",I484="故障緊急対応",I484="停止大修理"),"はい","いいえ"))</f>
        <v/>
      </c>
      <c r="O484" s="30" t="n"/>
      <c r="P484" s="30" t="n"/>
      <c r="Q484" s="30" t="n"/>
      <c r="R484" s="87" t="n"/>
      <c r="S484" s="88">
        <f>IF(A484="","",IF(Q484="完了",0,IF(J484="","",MAX(0,TODAY()-J484))))</f>
        <v/>
      </c>
      <c r="T484" s="30" t="n"/>
      <c r="U484" s="30" t="n"/>
    </row>
    <row r="485">
      <c r="A485" s="30" t="n"/>
      <c r="B485" s="54">
        <f>IF(J485="","",YEAR(J485))</f>
        <v/>
      </c>
      <c r="C485" s="54">
        <f>IF(J485="","",MONTH(J485))</f>
        <v/>
      </c>
      <c r="D485" s="30" t="n"/>
      <c r="E485" s="30" t="n"/>
      <c r="F485" s="30" t="n"/>
      <c r="G485" s="30" t="n"/>
      <c r="H485" s="30" t="n"/>
      <c r="I485" s="30" t="n"/>
      <c r="J485" s="87" t="n"/>
      <c r="K485" s="30" t="n"/>
      <c r="L485" s="30" t="n"/>
      <c r="M485" s="30" t="n"/>
      <c r="N485" s="54">
        <f>IF(A485="","",IF(OR(L485="高",L485="緊急",M485="はい",I485="高リスク作業",I485="故障緊急対応",I485="停止大修理"),"はい","いいえ"))</f>
        <v/>
      </c>
      <c r="O485" s="30" t="n"/>
      <c r="P485" s="30" t="n"/>
      <c r="Q485" s="30" t="n"/>
      <c r="R485" s="87" t="n"/>
      <c r="S485" s="88">
        <f>IF(A485="","",IF(Q485="完了",0,IF(J485="","",MAX(0,TODAY()-J485))))</f>
        <v/>
      </c>
      <c r="T485" s="30" t="n"/>
      <c r="U485" s="30" t="n"/>
    </row>
    <row r="486">
      <c r="A486" s="30" t="n"/>
      <c r="B486" s="54">
        <f>IF(J486="","",YEAR(J486))</f>
        <v/>
      </c>
      <c r="C486" s="54">
        <f>IF(J486="","",MONTH(J486))</f>
        <v/>
      </c>
      <c r="D486" s="30" t="n"/>
      <c r="E486" s="30" t="n"/>
      <c r="F486" s="30" t="n"/>
      <c r="G486" s="30" t="n"/>
      <c r="H486" s="30" t="n"/>
      <c r="I486" s="30" t="n"/>
      <c r="J486" s="87" t="n"/>
      <c r="K486" s="30" t="n"/>
      <c r="L486" s="30" t="n"/>
      <c r="M486" s="30" t="n"/>
      <c r="N486" s="54">
        <f>IF(A486="","",IF(OR(L486="高",L486="緊急",M486="はい",I486="高リスク作業",I486="故障緊急対応",I486="停止大修理"),"はい","いいえ"))</f>
        <v/>
      </c>
      <c r="O486" s="30" t="n"/>
      <c r="P486" s="30" t="n"/>
      <c r="Q486" s="30" t="n"/>
      <c r="R486" s="87" t="n"/>
      <c r="S486" s="88">
        <f>IF(A486="","",IF(Q486="完了",0,IF(J486="","",MAX(0,TODAY()-J486))))</f>
        <v/>
      </c>
      <c r="T486" s="30" t="n"/>
      <c r="U486" s="30" t="n"/>
    </row>
    <row r="487">
      <c r="A487" s="30" t="n"/>
      <c r="B487" s="54">
        <f>IF(J487="","",YEAR(J487))</f>
        <v/>
      </c>
      <c r="C487" s="54">
        <f>IF(J487="","",MONTH(J487))</f>
        <v/>
      </c>
      <c r="D487" s="30" t="n"/>
      <c r="E487" s="30" t="n"/>
      <c r="F487" s="30" t="n"/>
      <c r="G487" s="30" t="n"/>
      <c r="H487" s="30" t="n"/>
      <c r="I487" s="30" t="n"/>
      <c r="J487" s="87" t="n"/>
      <c r="K487" s="30" t="n"/>
      <c r="L487" s="30" t="n"/>
      <c r="M487" s="30" t="n"/>
      <c r="N487" s="54">
        <f>IF(A487="","",IF(OR(L487="高",L487="緊急",M487="はい",I487="高リスク作業",I487="故障緊急対応",I487="停止大修理"),"はい","いいえ"))</f>
        <v/>
      </c>
      <c r="O487" s="30" t="n"/>
      <c r="P487" s="30" t="n"/>
      <c r="Q487" s="30" t="n"/>
      <c r="R487" s="87" t="n"/>
      <c r="S487" s="88">
        <f>IF(A487="","",IF(Q487="完了",0,IF(J487="","",MAX(0,TODAY()-J487))))</f>
        <v/>
      </c>
      <c r="T487" s="30" t="n"/>
      <c r="U487" s="30" t="n"/>
    </row>
    <row r="488">
      <c r="A488" s="30" t="n"/>
      <c r="B488" s="54">
        <f>IF(J488="","",YEAR(J488))</f>
        <v/>
      </c>
      <c r="C488" s="54">
        <f>IF(J488="","",MONTH(J488))</f>
        <v/>
      </c>
      <c r="D488" s="30" t="n"/>
      <c r="E488" s="30" t="n"/>
      <c r="F488" s="30" t="n"/>
      <c r="G488" s="30" t="n"/>
      <c r="H488" s="30" t="n"/>
      <c r="I488" s="30" t="n"/>
      <c r="J488" s="87" t="n"/>
      <c r="K488" s="30" t="n"/>
      <c r="L488" s="30" t="n"/>
      <c r="M488" s="30" t="n"/>
      <c r="N488" s="54">
        <f>IF(A488="","",IF(OR(L488="高",L488="緊急",M488="はい",I488="高リスク作業",I488="故障緊急対応",I488="停止大修理"),"はい","いいえ"))</f>
        <v/>
      </c>
      <c r="O488" s="30" t="n"/>
      <c r="P488" s="30" t="n"/>
      <c r="Q488" s="30" t="n"/>
      <c r="R488" s="87" t="n"/>
      <c r="S488" s="88">
        <f>IF(A488="","",IF(Q488="完了",0,IF(J488="","",MAX(0,TODAY()-J488))))</f>
        <v/>
      </c>
      <c r="T488" s="30" t="n"/>
      <c r="U488" s="30" t="n"/>
    </row>
    <row r="489">
      <c r="A489" s="30" t="n"/>
      <c r="B489" s="54">
        <f>IF(J489="","",YEAR(J489))</f>
        <v/>
      </c>
      <c r="C489" s="54">
        <f>IF(J489="","",MONTH(J489))</f>
        <v/>
      </c>
      <c r="D489" s="30" t="n"/>
      <c r="E489" s="30" t="n"/>
      <c r="F489" s="30" t="n"/>
      <c r="G489" s="30" t="n"/>
      <c r="H489" s="30" t="n"/>
      <c r="I489" s="30" t="n"/>
      <c r="J489" s="87" t="n"/>
      <c r="K489" s="30" t="n"/>
      <c r="L489" s="30" t="n"/>
      <c r="M489" s="30" t="n"/>
      <c r="N489" s="54">
        <f>IF(A489="","",IF(OR(L489="高",L489="緊急",M489="はい",I489="高リスク作業",I489="故障緊急対応",I489="停止大修理"),"はい","いいえ"))</f>
        <v/>
      </c>
      <c r="O489" s="30" t="n"/>
      <c r="P489" s="30" t="n"/>
      <c r="Q489" s="30" t="n"/>
      <c r="R489" s="87" t="n"/>
      <c r="S489" s="88">
        <f>IF(A489="","",IF(Q489="完了",0,IF(J489="","",MAX(0,TODAY()-J489))))</f>
        <v/>
      </c>
      <c r="T489" s="30" t="n"/>
      <c r="U489" s="30" t="n"/>
    </row>
    <row r="490">
      <c r="A490" s="30" t="n"/>
      <c r="B490" s="54">
        <f>IF(J490="","",YEAR(J490))</f>
        <v/>
      </c>
      <c r="C490" s="54">
        <f>IF(J490="","",MONTH(J490))</f>
        <v/>
      </c>
      <c r="D490" s="30" t="n"/>
      <c r="E490" s="30" t="n"/>
      <c r="F490" s="30" t="n"/>
      <c r="G490" s="30" t="n"/>
      <c r="H490" s="30" t="n"/>
      <c r="I490" s="30" t="n"/>
      <c r="J490" s="87" t="n"/>
      <c r="K490" s="30" t="n"/>
      <c r="L490" s="30" t="n"/>
      <c r="M490" s="30" t="n"/>
      <c r="N490" s="54">
        <f>IF(A490="","",IF(OR(L490="高",L490="緊急",M490="はい",I490="高リスク作業",I490="故障緊急対応",I490="停止大修理"),"はい","いいえ"))</f>
        <v/>
      </c>
      <c r="O490" s="30" t="n"/>
      <c r="P490" s="30" t="n"/>
      <c r="Q490" s="30" t="n"/>
      <c r="R490" s="87" t="n"/>
      <c r="S490" s="88">
        <f>IF(A490="","",IF(Q490="完了",0,IF(J490="","",MAX(0,TODAY()-J490))))</f>
        <v/>
      </c>
      <c r="T490" s="30" t="n"/>
      <c r="U490" s="30" t="n"/>
    </row>
    <row r="491">
      <c r="A491" s="30" t="n"/>
      <c r="B491" s="54">
        <f>IF(J491="","",YEAR(J491))</f>
        <v/>
      </c>
      <c r="C491" s="54">
        <f>IF(J491="","",MONTH(J491))</f>
        <v/>
      </c>
      <c r="D491" s="30" t="n"/>
      <c r="E491" s="30" t="n"/>
      <c r="F491" s="30" t="n"/>
      <c r="G491" s="30" t="n"/>
      <c r="H491" s="30" t="n"/>
      <c r="I491" s="30" t="n"/>
      <c r="J491" s="87" t="n"/>
      <c r="K491" s="30" t="n"/>
      <c r="L491" s="30" t="n"/>
      <c r="M491" s="30" t="n"/>
      <c r="N491" s="54">
        <f>IF(A491="","",IF(OR(L491="高",L491="緊急",M491="はい",I491="高リスク作業",I491="故障緊急対応",I491="停止大修理"),"はい","いいえ"))</f>
        <v/>
      </c>
      <c r="O491" s="30" t="n"/>
      <c r="P491" s="30" t="n"/>
      <c r="Q491" s="30" t="n"/>
      <c r="R491" s="87" t="n"/>
      <c r="S491" s="88">
        <f>IF(A491="","",IF(Q491="完了",0,IF(J491="","",MAX(0,TODAY()-J491))))</f>
        <v/>
      </c>
      <c r="T491" s="30" t="n"/>
      <c r="U491" s="30" t="n"/>
    </row>
    <row r="492">
      <c r="A492" s="30" t="n"/>
      <c r="B492" s="54">
        <f>IF(J492="","",YEAR(J492))</f>
        <v/>
      </c>
      <c r="C492" s="54">
        <f>IF(J492="","",MONTH(J492))</f>
        <v/>
      </c>
      <c r="D492" s="30" t="n"/>
      <c r="E492" s="30" t="n"/>
      <c r="F492" s="30" t="n"/>
      <c r="G492" s="30" t="n"/>
      <c r="H492" s="30" t="n"/>
      <c r="I492" s="30" t="n"/>
      <c r="J492" s="87" t="n"/>
      <c r="K492" s="30" t="n"/>
      <c r="L492" s="30" t="n"/>
      <c r="M492" s="30" t="n"/>
      <c r="N492" s="54">
        <f>IF(A492="","",IF(OR(L492="高",L492="緊急",M492="はい",I492="高リスク作業",I492="故障緊急対応",I492="停止大修理"),"はい","いいえ"))</f>
        <v/>
      </c>
      <c r="O492" s="30" t="n"/>
      <c r="P492" s="30" t="n"/>
      <c r="Q492" s="30" t="n"/>
      <c r="R492" s="87" t="n"/>
      <c r="S492" s="88">
        <f>IF(A492="","",IF(Q492="完了",0,IF(J492="","",MAX(0,TODAY()-J492))))</f>
        <v/>
      </c>
      <c r="T492" s="30" t="n"/>
      <c r="U492" s="30" t="n"/>
    </row>
    <row r="493">
      <c r="A493" s="30" t="n"/>
      <c r="B493" s="54">
        <f>IF(J493="","",YEAR(J493))</f>
        <v/>
      </c>
      <c r="C493" s="54">
        <f>IF(J493="","",MONTH(J493))</f>
        <v/>
      </c>
      <c r="D493" s="30" t="n"/>
      <c r="E493" s="30" t="n"/>
      <c r="F493" s="30" t="n"/>
      <c r="G493" s="30" t="n"/>
      <c r="H493" s="30" t="n"/>
      <c r="I493" s="30" t="n"/>
      <c r="J493" s="87" t="n"/>
      <c r="K493" s="30" t="n"/>
      <c r="L493" s="30" t="n"/>
      <c r="M493" s="30" t="n"/>
      <c r="N493" s="54">
        <f>IF(A493="","",IF(OR(L493="高",L493="緊急",M493="はい",I493="高リスク作業",I493="故障緊急対応",I493="停止大修理"),"はい","いいえ"))</f>
        <v/>
      </c>
      <c r="O493" s="30" t="n"/>
      <c r="P493" s="30" t="n"/>
      <c r="Q493" s="30" t="n"/>
      <c r="R493" s="87" t="n"/>
      <c r="S493" s="88">
        <f>IF(A493="","",IF(Q493="完了",0,IF(J493="","",MAX(0,TODAY()-J493))))</f>
        <v/>
      </c>
      <c r="T493" s="30" t="n"/>
      <c r="U493" s="30" t="n"/>
    </row>
    <row r="494">
      <c r="A494" s="30" t="n"/>
      <c r="B494" s="54">
        <f>IF(J494="","",YEAR(J494))</f>
        <v/>
      </c>
      <c r="C494" s="54">
        <f>IF(J494="","",MONTH(J494))</f>
        <v/>
      </c>
      <c r="D494" s="30" t="n"/>
      <c r="E494" s="30" t="n"/>
      <c r="F494" s="30" t="n"/>
      <c r="G494" s="30" t="n"/>
      <c r="H494" s="30" t="n"/>
      <c r="I494" s="30" t="n"/>
      <c r="J494" s="87" t="n"/>
      <c r="K494" s="30" t="n"/>
      <c r="L494" s="30" t="n"/>
      <c r="M494" s="30" t="n"/>
      <c r="N494" s="54">
        <f>IF(A494="","",IF(OR(L494="高",L494="緊急",M494="はい",I494="高リスク作業",I494="故障緊急対応",I494="停止大修理"),"はい","いいえ"))</f>
        <v/>
      </c>
      <c r="O494" s="30" t="n"/>
      <c r="P494" s="30" t="n"/>
      <c r="Q494" s="30" t="n"/>
      <c r="R494" s="87" t="n"/>
      <c r="S494" s="88">
        <f>IF(A494="","",IF(Q494="完了",0,IF(J494="","",MAX(0,TODAY()-J494))))</f>
        <v/>
      </c>
      <c r="T494" s="30" t="n"/>
      <c r="U494" s="30" t="n"/>
    </row>
    <row r="495">
      <c r="A495" s="30" t="n"/>
      <c r="B495" s="54">
        <f>IF(J495="","",YEAR(J495))</f>
        <v/>
      </c>
      <c r="C495" s="54">
        <f>IF(J495="","",MONTH(J495))</f>
        <v/>
      </c>
      <c r="D495" s="30" t="n"/>
      <c r="E495" s="30" t="n"/>
      <c r="F495" s="30" t="n"/>
      <c r="G495" s="30" t="n"/>
      <c r="H495" s="30" t="n"/>
      <c r="I495" s="30" t="n"/>
      <c r="J495" s="87" t="n"/>
      <c r="K495" s="30" t="n"/>
      <c r="L495" s="30" t="n"/>
      <c r="M495" s="30" t="n"/>
      <c r="N495" s="54">
        <f>IF(A495="","",IF(OR(L495="高",L495="緊急",M495="はい",I495="高リスク作業",I495="故障緊急対応",I495="停止大修理"),"はい","いいえ"))</f>
        <v/>
      </c>
      <c r="O495" s="30" t="n"/>
      <c r="P495" s="30" t="n"/>
      <c r="Q495" s="30" t="n"/>
      <c r="R495" s="87" t="n"/>
      <c r="S495" s="88">
        <f>IF(A495="","",IF(Q495="完了",0,IF(J495="","",MAX(0,TODAY()-J495))))</f>
        <v/>
      </c>
      <c r="T495" s="30" t="n"/>
      <c r="U495" s="30" t="n"/>
    </row>
    <row r="496">
      <c r="A496" s="30" t="n"/>
      <c r="B496" s="54">
        <f>IF(J496="","",YEAR(J496))</f>
        <v/>
      </c>
      <c r="C496" s="54">
        <f>IF(J496="","",MONTH(J496))</f>
        <v/>
      </c>
      <c r="D496" s="30" t="n"/>
      <c r="E496" s="30" t="n"/>
      <c r="F496" s="30" t="n"/>
      <c r="G496" s="30" t="n"/>
      <c r="H496" s="30" t="n"/>
      <c r="I496" s="30" t="n"/>
      <c r="J496" s="87" t="n"/>
      <c r="K496" s="30" t="n"/>
      <c r="L496" s="30" t="n"/>
      <c r="M496" s="30" t="n"/>
      <c r="N496" s="54">
        <f>IF(A496="","",IF(OR(L496="高",L496="緊急",M496="はい",I496="高リスク作業",I496="故障緊急対応",I496="停止大修理"),"はい","いいえ"))</f>
        <v/>
      </c>
      <c r="O496" s="30" t="n"/>
      <c r="P496" s="30" t="n"/>
      <c r="Q496" s="30" t="n"/>
      <c r="R496" s="87" t="n"/>
      <c r="S496" s="88">
        <f>IF(A496="","",IF(Q496="完了",0,IF(J496="","",MAX(0,TODAY()-J496))))</f>
        <v/>
      </c>
      <c r="T496" s="30" t="n"/>
      <c r="U496" s="30" t="n"/>
    </row>
    <row r="497">
      <c r="A497" s="30" t="n"/>
      <c r="B497" s="54">
        <f>IF(J497="","",YEAR(J497))</f>
        <v/>
      </c>
      <c r="C497" s="54">
        <f>IF(J497="","",MONTH(J497))</f>
        <v/>
      </c>
      <c r="D497" s="30" t="n"/>
      <c r="E497" s="30" t="n"/>
      <c r="F497" s="30" t="n"/>
      <c r="G497" s="30" t="n"/>
      <c r="H497" s="30" t="n"/>
      <c r="I497" s="30" t="n"/>
      <c r="J497" s="87" t="n"/>
      <c r="K497" s="30" t="n"/>
      <c r="L497" s="30" t="n"/>
      <c r="M497" s="30" t="n"/>
      <c r="N497" s="54">
        <f>IF(A497="","",IF(OR(L497="高",L497="緊急",M497="はい",I497="高リスク作業",I497="故障緊急対応",I497="停止大修理"),"はい","いいえ"))</f>
        <v/>
      </c>
      <c r="O497" s="30" t="n"/>
      <c r="P497" s="30" t="n"/>
      <c r="Q497" s="30" t="n"/>
      <c r="R497" s="87" t="n"/>
      <c r="S497" s="88">
        <f>IF(A497="","",IF(Q497="完了",0,IF(J497="","",MAX(0,TODAY()-J497))))</f>
        <v/>
      </c>
      <c r="T497" s="30" t="n"/>
      <c r="U497" s="30" t="n"/>
    </row>
    <row r="498">
      <c r="A498" s="30" t="n"/>
      <c r="B498" s="54">
        <f>IF(J498="","",YEAR(J498))</f>
        <v/>
      </c>
      <c r="C498" s="54">
        <f>IF(J498="","",MONTH(J498))</f>
        <v/>
      </c>
      <c r="D498" s="30" t="n"/>
      <c r="E498" s="30" t="n"/>
      <c r="F498" s="30" t="n"/>
      <c r="G498" s="30" t="n"/>
      <c r="H498" s="30" t="n"/>
      <c r="I498" s="30" t="n"/>
      <c r="J498" s="87" t="n"/>
      <c r="K498" s="30" t="n"/>
      <c r="L498" s="30" t="n"/>
      <c r="M498" s="30" t="n"/>
      <c r="N498" s="54">
        <f>IF(A498="","",IF(OR(L498="高",L498="緊急",M498="はい",I498="高リスク作業",I498="故障緊急対応",I498="停止大修理"),"はい","いいえ"))</f>
        <v/>
      </c>
      <c r="O498" s="30" t="n"/>
      <c r="P498" s="30" t="n"/>
      <c r="Q498" s="30" t="n"/>
      <c r="R498" s="87" t="n"/>
      <c r="S498" s="88">
        <f>IF(A498="","",IF(Q498="完了",0,IF(J498="","",MAX(0,TODAY()-J498))))</f>
        <v/>
      </c>
      <c r="T498" s="30" t="n"/>
      <c r="U498" s="30" t="n"/>
    </row>
    <row r="499">
      <c r="A499" s="30" t="n"/>
      <c r="B499" s="54">
        <f>IF(J499="","",YEAR(J499))</f>
        <v/>
      </c>
      <c r="C499" s="54">
        <f>IF(J499="","",MONTH(J499))</f>
        <v/>
      </c>
      <c r="D499" s="30" t="n"/>
      <c r="E499" s="30" t="n"/>
      <c r="F499" s="30" t="n"/>
      <c r="G499" s="30" t="n"/>
      <c r="H499" s="30" t="n"/>
      <c r="I499" s="30" t="n"/>
      <c r="J499" s="87" t="n"/>
      <c r="K499" s="30" t="n"/>
      <c r="L499" s="30" t="n"/>
      <c r="M499" s="30" t="n"/>
      <c r="N499" s="54">
        <f>IF(A499="","",IF(OR(L499="高",L499="緊急",M499="はい",I499="高リスク作業",I499="故障緊急対応",I499="停止大修理"),"はい","いいえ"))</f>
        <v/>
      </c>
      <c r="O499" s="30" t="n"/>
      <c r="P499" s="30" t="n"/>
      <c r="Q499" s="30" t="n"/>
      <c r="R499" s="87" t="n"/>
      <c r="S499" s="88">
        <f>IF(A499="","",IF(Q499="完了",0,IF(J499="","",MAX(0,TODAY()-J499))))</f>
        <v/>
      </c>
      <c r="T499" s="30" t="n"/>
      <c r="U499" s="30" t="n"/>
    </row>
    <row r="500">
      <c r="A500" s="30" t="n"/>
      <c r="B500" s="54">
        <f>IF(J500="","",YEAR(J500))</f>
        <v/>
      </c>
      <c r="C500" s="54">
        <f>IF(J500="","",MONTH(J500))</f>
        <v/>
      </c>
      <c r="D500" s="30" t="n"/>
      <c r="E500" s="30" t="n"/>
      <c r="F500" s="30" t="n"/>
      <c r="G500" s="30" t="n"/>
      <c r="H500" s="30" t="n"/>
      <c r="I500" s="30" t="n"/>
      <c r="J500" s="87" t="n"/>
      <c r="K500" s="30" t="n"/>
      <c r="L500" s="30" t="n"/>
      <c r="M500" s="30" t="n"/>
      <c r="N500" s="54">
        <f>IF(A500="","",IF(OR(L500="高",L500="緊急",M500="はい",I500="高リスク作業",I500="故障緊急対応",I500="停止大修理"),"はい","いいえ"))</f>
        <v/>
      </c>
      <c r="O500" s="30" t="n"/>
      <c r="P500" s="30" t="n"/>
      <c r="Q500" s="30" t="n"/>
      <c r="R500" s="87" t="n"/>
      <c r="S500" s="88">
        <f>IF(A500="","",IF(Q500="完了",0,IF(J500="","",MAX(0,TODAY()-J500))))</f>
        <v/>
      </c>
      <c r="T500" s="30" t="n"/>
      <c r="U500" s="30" t="n"/>
    </row>
    <row r="501">
      <c r="A501" s="30" t="n"/>
      <c r="B501" s="54">
        <f>IF(J501="","",YEAR(J501))</f>
        <v/>
      </c>
      <c r="C501" s="54">
        <f>IF(J501="","",MONTH(J501))</f>
        <v/>
      </c>
      <c r="D501" s="30" t="n"/>
      <c r="E501" s="30" t="n"/>
      <c r="F501" s="30" t="n"/>
      <c r="G501" s="30" t="n"/>
      <c r="H501" s="30" t="n"/>
      <c r="I501" s="30" t="n"/>
      <c r="J501" s="87" t="n"/>
      <c r="K501" s="30" t="n"/>
      <c r="L501" s="30" t="n"/>
      <c r="M501" s="30" t="n"/>
      <c r="N501" s="54">
        <f>IF(A501="","",IF(OR(L501="高",L501="緊急",M501="はい",I501="高リスク作業",I501="故障緊急対応",I501="停止大修理"),"はい","いいえ"))</f>
        <v/>
      </c>
      <c r="O501" s="30" t="n"/>
      <c r="P501" s="30" t="n"/>
      <c r="Q501" s="30" t="n"/>
      <c r="R501" s="87" t="n"/>
      <c r="S501" s="88">
        <f>IF(A501="","",IF(Q501="完了",0,IF(J501="","",MAX(0,TODAY()-J501))))</f>
        <v/>
      </c>
      <c r="T501" s="30" t="n"/>
      <c r="U501" s="30" t="n"/>
    </row>
    <row r="502">
      <c r="A502" s="30" t="n"/>
      <c r="B502" s="54">
        <f>IF(J502="","",YEAR(J502))</f>
        <v/>
      </c>
      <c r="C502" s="54">
        <f>IF(J502="","",MONTH(J502))</f>
        <v/>
      </c>
      <c r="D502" s="30" t="n"/>
      <c r="E502" s="30" t="n"/>
      <c r="F502" s="30" t="n"/>
      <c r="G502" s="30" t="n"/>
      <c r="H502" s="30" t="n"/>
      <c r="I502" s="30" t="n"/>
      <c r="J502" s="87" t="n"/>
      <c r="K502" s="30" t="n"/>
      <c r="L502" s="30" t="n"/>
      <c r="M502" s="30" t="n"/>
      <c r="N502" s="54">
        <f>IF(A502="","",IF(OR(L502="高",L502="緊急",M502="はい",I502="高リスク作業",I502="故障緊急対応",I502="停止大修理"),"はい","いいえ"))</f>
        <v/>
      </c>
      <c r="O502" s="30" t="n"/>
      <c r="P502" s="30" t="n"/>
      <c r="Q502" s="30" t="n"/>
      <c r="R502" s="87" t="n"/>
      <c r="S502" s="88">
        <f>IF(A502="","",IF(Q502="完了",0,IF(J502="","",MAX(0,TODAY()-J502))))</f>
        <v/>
      </c>
      <c r="T502" s="30" t="n"/>
      <c r="U502" s="30" t="n"/>
    </row>
    <row r="503">
      <c r="A503" s="30" t="n"/>
      <c r="B503" s="54">
        <f>IF(J503="","",YEAR(J503))</f>
        <v/>
      </c>
      <c r="C503" s="54">
        <f>IF(J503="","",MONTH(J503))</f>
        <v/>
      </c>
      <c r="D503" s="30" t="n"/>
      <c r="E503" s="30" t="n"/>
      <c r="F503" s="30" t="n"/>
      <c r="G503" s="30" t="n"/>
      <c r="H503" s="30" t="n"/>
      <c r="I503" s="30" t="n"/>
      <c r="J503" s="87" t="n"/>
      <c r="K503" s="30" t="n"/>
      <c r="L503" s="30" t="n"/>
      <c r="M503" s="30" t="n"/>
      <c r="N503" s="54">
        <f>IF(A503="","",IF(OR(L503="高",L503="緊急",M503="はい",I503="高リスク作業",I503="故障緊急対応",I503="停止大修理"),"はい","いいえ"))</f>
        <v/>
      </c>
      <c r="O503" s="30" t="n"/>
      <c r="P503" s="30" t="n"/>
      <c r="Q503" s="30" t="n"/>
      <c r="R503" s="87" t="n"/>
      <c r="S503" s="88">
        <f>IF(A503="","",IF(Q503="完了",0,IF(J503="","",MAX(0,TODAY()-J503))))</f>
        <v/>
      </c>
      <c r="T503" s="30" t="n"/>
      <c r="U503" s="30" t="n"/>
    </row>
    <row r="504">
      <c r="A504" s="30" t="n"/>
      <c r="B504" s="54">
        <f>IF(J504="","",YEAR(J504))</f>
        <v/>
      </c>
      <c r="C504" s="54">
        <f>IF(J504="","",MONTH(J504))</f>
        <v/>
      </c>
      <c r="D504" s="30" t="n"/>
      <c r="E504" s="30" t="n"/>
      <c r="F504" s="30" t="n"/>
      <c r="G504" s="30" t="n"/>
      <c r="H504" s="30" t="n"/>
      <c r="I504" s="30" t="n"/>
      <c r="J504" s="87" t="n"/>
      <c r="K504" s="30" t="n"/>
      <c r="L504" s="30" t="n"/>
      <c r="M504" s="30" t="n"/>
      <c r="N504" s="54">
        <f>IF(A504="","",IF(OR(L504="高",L504="緊急",M504="はい",I504="高リスク作業",I504="故障緊急対応",I504="停止大修理"),"はい","いいえ"))</f>
        <v/>
      </c>
      <c r="O504" s="30" t="n"/>
      <c r="P504" s="30" t="n"/>
      <c r="Q504" s="30" t="n"/>
      <c r="R504" s="87" t="n"/>
      <c r="S504" s="88">
        <f>IF(A504="","",IF(Q504="完了",0,IF(J504="","",MAX(0,TODAY()-J504))))</f>
        <v/>
      </c>
      <c r="T504" s="30" t="n"/>
      <c r="U504" s="30" t="n"/>
    </row>
  </sheetData>
  <mergeCells count="2">
    <mergeCell ref="A1:U1"/>
    <mergeCell ref="A2:U2"/>
  </mergeCells>
  <conditionalFormatting sqref="Q5:Q504">
    <cfRule type="expression" priority="1" dxfId="1">
      <formula>Q5="延期"</formula>
    </cfRule>
    <cfRule type="expression" priority="2" dxfId="8">
      <formula>Q5="已完成"</formula>
    </cfRule>
  </conditionalFormatting>
  <conditionalFormatting sqref="S5:S504">
    <cfRule type="cellIs" priority="3" operator="greaterThan" dxfId="3">
      <formula>0</formula>
    </cfRule>
  </conditionalFormatting>
  <conditionalFormatting sqref="N5:N504">
    <cfRule type="expression" priority="4" dxfId="10">
      <formula>N5="是"</formula>
    </cfRule>
  </conditionalFormatting>
  <dataValidations count="8">
    <dataValidation sqref="F5:F504" showDropDown="0" showInputMessage="0" showErrorMessage="0" allowBlank="0" type="list">
      <formula1>"暖通空调,给排水,强电/配电,弱电/智能化,消防,电梯/扶梯,燃气,锅炉/圧力容器,建筑围护/屋上,门窗幕墙,停车/道闸,能源管理/BMS,その他"</formula1>
    </dataValidation>
    <dataValidation sqref="I5:I504" showDropDown="0" showInputMessage="0" showErrorMessage="0" allowBlank="0" type="list">
      <formula1>"日常巡回,定期保全,故障緊急対応,停止大修理,法定点検,特別点検,季節対応,改修対応,省エネ改善,緊急対応,検収引渡し,高リスク作業"</formula1>
    </dataValidation>
    <dataValidation sqref="K5:K504" showDropDown="0" showInputMessage="0" showErrorMessage="0" allowBlank="0" type="list">
      <formula1>"毎日,毎週,毎月,四半期ごと,半年ごと,毎年,必要時,故障起点,特別"</formula1>
    </dataValidation>
    <dataValidation sqref="L5:L504" showDropDown="0" showInputMessage="0" showErrorMessage="0" allowBlank="0" type="list">
      <formula1>"低,中,高,緊急"</formula1>
    </dataValidation>
    <dataValidation sqref="M5:M504" showDropDown="0" showInputMessage="0" showErrorMessage="0" allowBlank="0" type="list">
      <formula1>"はい,いいえ,必要時"</formula1>
    </dataValidation>
    <dataValidation sqref="N5:N504" showDropDown="0" showInputMessage="0" showErrorMessage="0" allowBlank="0" type="list">
      <formula1>"はい,いいえ"</formula1>
    </dataValidation>
    <dataValidation sqref="P5:P504" showDropDown="0" showInputMessage="0" showErrorMessage="0" allowBlank="0" type="list">
      <formula1>"自社保全,外注,併用,メーカー保全,法定点検"</formula1>
    </dataValidation>
    <dataValidation sqref="Q5:Q504" showDropDown="0" showInputMessage="0" showErrorMessage="0" allowBlank="0" type="list">
      <formula1>"未着手,進行中,完了,延期,取消"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X504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4" customWidth="1" min="3" max="3"/>
    <col width="14" customWidth="1" min="4" max="4"/>
    <col width="18" customWidth="1" min="5" max="5"/>
    <col width="12" customWidth="1" min="6" max="6"/>
    <col width="16" customWidth="1" min="7" max="7"/>
    <col width="16" customWidth="1" min="8" max="8"/>
    <col width="36" customWidth="1" min="9" max="9"/>
    <col width="14" customWidth="1" min="10" max="10"/>
    <col width="40" customWidth="1" min="11" max="11"/>
    <col width="20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0" customWidth="1" min="18" max="18"/>
    <col width="10" customWidth="1" min="19" max="19"/>
    <col width="12" customWidth="1" min="20" max="20"/>
    <col width="12" customWidth="1" min="21" max="21"/>
    <col width="12" customWidth="1" min="22" max="22"/>
    <col width="28" customWidth="1" min="23" max="23"/>
    <col width="14" customWidth="1" min="24" max="24"/>
  </cols>
  <sheetData>
    <row r="1" ht="28" customHeight="1">
      <c r="A1" s="9" t="inlineStr">
        <is>
          <t>作業・修繕記録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</row>
    <row r="2" ht="32" customHeight="1">
      <c r="A2" s="17" t="inlineStr">
        <is>
          <t>用途記録计划保全、故障緊急対応、特別修繕、緊急対応的实际执行结果。総費用为自動计算項目。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</row>
    <row r="4" ht="28" customHeight="1">
      <c r="A4" s="22" t="inlineStr">
        <is>
          <t>作業番号</t>
        </is>
      </c>
      <c r="B4" s="22" t="inlineStr">
        <is>
          <t>元計画ID</t>
        </is>
      </c>
      <c r="C4" s="22" t="inlineStr">
        <is>
          <t>依頼・作業日</t>
        </is>
      </c>
      <c r="D4" s="22" t="inlineStr">
        <is>
          <t>完了日</t>
        </is>
      </c>
      <c r="E4" s="22" t="inlineStr">
        <is>
          <t>建物・エリア</t>
        </is>
      </c>
      <c r="F4" s="22" t="inlineStr">
        <is>
          <t>設備ID</t>
        </is>
      </c>
      <c r="G4" s="22" t="inlineStr">
        <is>
          <t>設備系統</t>
        </is>
      </c>
      <c r="H4" s="22" t="inlineStr">
        <is>
          <t>故障・作業区分</t>
        </is>
      </c>
      <c r="I4" s="22" t="inlineStr">
        <is>
          <t>問題内容</t>
        </is>
      </c>
      <c r="J4" s="22" t="inlineStr">
        <is>
          <t>原因分類</t>
        </is>
      </c>
      <c r="K4" s="22" t="inlineStr">
        <is>
          <t>処置内容</t>
        </is>
      </c>
      <c r="L4" s="22" t="inlineStr">
        <is>
          <t>交換部品</t>
        </is>
      </c>
      <c r="M4" s="22" t="inlineStr">
        <is>
          <t>停止時間(h)</t>
        </is>
      </c>
      <c r="N4" s="22" t="inlineStr">
        <is>
          <t>工数(h)</t>
        </is>
      </c>
      <c r="O4" s="22" t="inlineStr">
        <is>
          <t>材料費</t>
        </is>
      </c>
      <c r="P4" s="22" t="inlineStr">
        <is>
          <t>外注費</t>
        </is>
      </c>
      <c r="Q4" s="22" t="inlineStr">
        <is>
          <t>総費用</t>
        </is>
      </c>
      <c r="R4" s="22" t="inlineStr">
        <is>
          <t>再発有無</t>
        </is>
      </c>
      <c r="S4" s="22" t="inlineStr">
        <is>
          <t>影響度</t>
        </is>
      </c>
      <c r="T4" s="22" t="inlineStr">
        <is>
          <t>状態</t>
        </is>
      </c>
      <c r="U4" s="22" t="inlineStr">
        <is>
          <t>検収者</t>
        </is>
      </c>
      <c r="V4" s="22" t="inlineStr">
        <is>
          <t>検収結果</t>
        </is>
      </c>
      <c r="W4" s="22" t="inlineStr">
        <is>
          <t>添付・写真リンク</t>
        </is>
      </c>
      <c r="X4" s="22" t="inlineStr">
        <is>
          <t>ナレッジ更新（Y/N）</t>
        </is>
      </c>
    </row>
    <row r="5">
      <c r="A5" s="30" t="inlineStr">
        <is>
          <t>WO-2026-001</t>
        </is>
      </c>
      <c r="B5" s="30" t="inlineStr">
        <is>
          <t>PLAN-2026-001</t>
        </is>
      </c>
      <c r="C5" s="87" t="n">
        <v>46132</v>
      </c>
      <c r="D5" s="87" t="n">
        <v>46132</v>
      </c>
      <c r="E5" s="30" t="inlineStr">
        <is>
          <t>B1冷凍機室</t>
        </is>
      </c>
      <c r="F5" s="30" t="inlineStr">
        <is>
          <t>EQ-0001</t>
        </is>
      </c>
      <c r="G5" s="30" t="inlineStr">
        <is>
          <t>暖通空调</t>
        </is>
      </c>
      <c r="H5" s="30" t="inlineStr">
        <is>
          <t>定期保全</t>
        </is>
      </c>
      <c r="I5" s="30" t="inlineStr">
        <is>
          <t>冷水机组月度运行保养</t>
        </is>
      </c>
      <c r="J5" s="30" t="inlineStr">
        <is>
          <t>摩耗・老朽化</t>
        </is>
      </c>
      <c r="K5" s="30" t="inlineStr">
        <is>
          <t>清洁フィルター、核对油量/圧力/電流、リセット历史报警</t>
        </is>
      </c>
      <c r="L5" s="30" t="inlineStr">
        <is>
          <t>过滤网1套</t>
        </is>
      </c>
      <c r="M5" s="90" t="n">
        <v>0.5</v>
      </c>
      <c r="N5" s="90" t="n">
        <v>3</v>
      </c>
      <c r="O5" s="91" t="n">
        <v>350</v>
      </c>
      <c r="P5" s="91" t="n">
        <v>0</v>
      </c>
      <c r="Q5" s="92">
        <f>IF(A5="","",IFERROR(O5+P5,0))</f>
        <v/>
      </c>
      <c r="R5" s="30" t="inlineStr">
        <is>
          <t>いいえ</t>
        </is>
      </c>
      <c r="S5" s="30" t="inlineStr">
        <is>
          <t>中</t>
        </is>
      </c>
      <c r="T5" s="30" t="inlineStr">
        <is>
          <t>完了</t>
        </is>
      </c>
      <c r="U5" s="30" t="inlineStr">
        <is>
          <t>工程主管</t>
        </is>
      </c>
      <c r="V5" s="30" t="inlineStr">
        <is>
          <t>合格</t>
        </is>
      </c>
      <c r="W5" s="30" t="inlineStr">
        <is>
          <t>共有ドライブ / WO-2026-001</t>
        </is>
      </c>
      <c r="X5" s="30" t="inlineStr">
        <is>
          <t>Y</t>
        </is>
      </c>
    </row>
    <row r="6">
      <c r="A6" s="30" t="inlineStr">
        <is>
          <t>WO-2026-002</t>
        </is>
      </c>
      <c r="B6" s="30" t="inlineStr">
        <is>
          <t>PLAN-2026-009</t>
        </is>
      </c>
      <c r="C6" s="87" t="n">
        <v>46144</v>
      </c>
      <c r="D6" s="87" t="n">
        <v>46144</v>
      </c>
      <c r="E6" s="30" t="inlineStr">
        <is>
          <t>B1ポンプ室</t>
        </is>
      </c>
      <c r="F6" s="30" t="inlineStr">
        <is>
          <t>EQ-0002</t>
        </is>
      </c>
      <c r="G6" s="30" t="inlineStr">
        <is>
          <t>给排水</t>
        </is>
      </c>
      <c r="H6" s="30" t="inlineStr">
        <is>
          <t>定期保全</t>
        </is>
      </c>
      <c r="I6" s="30" t="inlineStr">
        <is>
          <t>給水ポンプ主予備切替测试</t>
        </is>
      </c>
      <c r="J6" s="30" t="inlineStr">
        <is>
          <t>不明</t>
        </is>
      </c>
      <c r="K6" s="30" t="inlineStr">
        <is>
          <t>检查圧力、電流、主予備切替。更换松动端子标识</t>
        </is>
      </c>
      <c r="L6" s="30" t="inlineStr">
        <is>
          <t>端子标识</t>
        </is>
      </c>
      <c r="M6" s="90" t="n">
        <v>0</v>
      </c>
      <c r="N6" s="90" t="n">
        <v>2</v>
      </c>
      <c r="O6" s="91" t="n">
        <v>20</v>
      </c>
      <c r="P6" s="91" t="n">
        <v>0</v>
      </c>
      <c r="Q6" s="92">
        <f>IF(A6="","",IFERROR(O6+P6,0))</f>
        <v/>
      </c>
      <c r="R6" s="30" t="inlineStr">
        <is>
          <t>いいえ</t>
        </is>
      </c>
      <c r="S6" s="30" t="inlineStr">
        <is>
          <t>低</t>
        </is>
      </c>
      <c r="T6" s="30" t="inlineStr">
        <is>
          <t>完了</t>
        </is>
      </c>
      <c r="U6" s="30" t="inlineStr">
        <is>
          <t>工程主管</t>
        </is>
      </c>
      <c r="V6" s="30" t="inlineStr">
        <is>
          <t>合格</t>
        </is>
      </c>
      <c r="W6" s="30" t="inlineStr">
        <is>
          <t>共有ドライブ / WO-2026-002</t>
        </is>
      </c>
      <c r="X6" s="30" t="inlineStr">
        <is>
          <t>N</t>
        </is>
      </c>
    </row>
    <row r="7">
      <c r="A7" s="30" t="inlineStr">
        <is>
          <t>WO-2026-003</t>
        </is>
      </c>
      <c r="B7" s="30" t="str"/>
      <c r="C7" s="87" t="n">
        <v>46148</v>
      </c>
      <c r="D7" s="87" t="n">
        <v>46148</v>
      </c>
      <c r="E7" s="30" t="inlineStr">
        <is>
          <t>南門入口</t>
        </is>
      </c>
      <c r="F7" s="30" t="inlineStr">
        <is>
          <t>EQ-0010</t>
        </is>
      </c>
      <c r="G7" s="30" t="inlineStr">
        <is>
          <t>停车/道闸</t>
        </is>
      </c>
      <c r="H7" s="30" t="inlineStr">
        <is>
          <t>故障緊急対応</t>
        </is>
      </c>
      <c r="I7" s="30" t="inlineStr">
        <is>
          <t>道闸抬杆延迟、车辆排队</t>
        </is>
      </c>
      <c r="J7" s="30" t="inlineStr">
        <is>
          <t>外部環境</t>
        </is>
      </c>
      <c r="K7" s="30" t="inlineStr">
        <is>
          <t>清洁摄像头、调整识别补光、重启控制器</t>
        </is>
      </c>
      <c r="L7" s="30" t="inlineStr">
        <is>
          <t>なし</t>
        </is>
      </c>
      <c r="M7" s="90" t="n">
        <v>0.2</v>
      </c>
      <c r="N7" s="90" t="n">
        <v>1.5</v>
      </c>
      <c r="O7" s="91" t="n">
        <v>0</v>
      </c>
      <c r="P7" s="91" t="n">
        <v>0</v>
      </c>
      <c r="Q7" s="92">
        <f>IF(A7="","",IFERROR(O7+P7,0))</f>
        <v/>
      </c>
      <c r="R7" s="30" t="inlineStr">
        <is>
          <t>いいえ</t>
        </is>
      </c>
      <c r="S7" s="30" t="inlineStr">
        <is>
          <t>中</t>
        </is>
      </c>
      <c r="T7" s="30" t="inlineStr">
        <is>
          <t>完了</t>
        </is>
      </c>
      <c r="U7" s="30" t="inlineStr">
        <is>
          <t>客服主管</t>
        </is>
      </c>
      <c r="V7" s="30" t="inlineStr">
        <is>
          <t>合格</t>
        </is>
      </c>
      <c r="W7" s="30" t="inlineStr">
        <is>
          <t>共有ドライブ / WO-2026-003</t>
        </is>
      </c>
      <c r="X7" s="30" t="inlineStr">
        <is>
          <t>Y</t>
        </is>
      </c>
    </row>
    <row r="8">
      <c r="A8" s="30" t="inlineStr">
        <is>
          <t>WO-2026-004</t>
        </is>
      </c>
      <c r="B8" s="30" t="str"/>
      <c r="C8" s="87" t="n">
        <v>46150</v>
      </c>
      <c r="D8" s="87" t="n"/>
      <c r="E8" s="30" t="inlineStr">
        <is>
          <t>1号棟屋上</t>
        </is>
      </c>
      <c r="F8" s="30" t="inlineStr">
        <is>
          <t>EQ-0006</t>
        </is>
      </c>
      <c r="G8" s="30" t="inlineStr">
        <is>
          <t>建筑围护/屋上</t>
        </is>
      </c>
      <c r="H8" s="30" t="inlineStr">
        <is>
          <t>特別点検</t>
        </is>
      </c>
      <c r="I8" s="30" t="inlineStr">
        <is>
          <t>暴雨后2处雨水口堵塞</t>
        </is>
      </c>
      <c r="J8" s="30" t="inlineStr">
        <is>
          <t>外部環境</t>
        </is>
      </c>
      <c r="K8" s="30" t="inlineStr">
        <is>
          <t>清理雨水口、安排复查屋上泛水</t>
        </is>
      </c>
      <c r="L8" s="30" t="inlineStr">
        <is>
          <t>なし</t>
        </is>
      </c>
      <c r="M8" s="90" t="n">
        <v>0</v>
      </c>
      <c r="N8" s="90" t="n">
        <v>2.5</v>
      </c>
      <c r="O8" s="91" t="n">
        <v>0</v>
      </c>
      <c r="P8" s="91" t="n">
        <v>0</v>
      </c>
      <c r="Q8" s="92">
        <f>IF(A8="","",IFERROR(O8+P8,0))</f>
        <v/>
      </c>
      <c r="R8" s="30" t="inlineStr">
        <is>
          <t>はい</t>
        </is>
      </c>
      <c r="S8" s="30" t="inlineStr">
        <is>
          <t>中</t>
        </is>
      </c>
      <c r="T8" s="30" t="inlineStr">
        <is>
          <t>進行中</t>
        </is>
      </c>
      <c r="U8" s="30" t="str"/>
      <c r="V8" s="30" t="inlineStr">
        <is>
          <t>経過観察</t>
        </is>
      </c>
      <c r="W8" s="30" t="inlineStr">
        <is>
          <t>共有ドライブ / WO-2026-004</t>
        </is>
      </c>
      <c r="X8" s="30" t="inlineStr">
        <is>
          <t>Y</t>
        </is>
      </c>
    </row>
    <row r="9">
      <c r="A9" s="30" t="inlineStr">
        <is>
          <t>WO-2026-005</t>
        </is>
      </c>
      <c r="B9" s="30" t="inlineStr">
        <is>
          <t>PLAN-2026-002</t>
        </is>
      </c>
      <c r="C9" s="87" t="n">
        <v>46155</v>
      </c>
      <c r="D9" s="87" t="n"/>
      <c r="E9" s="30" t="inlineStr">
        <is>
          <t>1号棟乗用エレベーター1#</t>
        </is>
      </c>
      <c r="F9" s="30" t="inlineStr">
        <is>
          <t>EQ-0005</t>
        </is>
      </c>
      <c r="G9" s="30" t="inlineStr">
        <is>
          <t>电梯/扶梯</t>
        </is>
      </c>
      <c r="H9" s="30" t="inlineStr">
        <is>
          <t>法定点検</t>
        </is>
      </c>
      <c r="I9" s="30" t="inlineStr">
        <is>
          <t>半月点検：ドアロック回路检查</t>
        </is>
      </c>
      <c r="J9" s="30" t="inlineStr">
        <is>
          <t>摩耗・老朽化</t>
        </is>
      </c>
      <c r="K9" s="30" t="inlineStr">
        <is>
          <t>待厂家完成ドアロック触点清洁和复测</t>
        </is>
      </c>
      <c r="L9" s="30" t="inlineStr">
        <is>
          <t>待定</t>
        </is>
      </c>
      <c r="M9" s="90" t="n">
        <v>0</v>
      </c>
      <c r="N9" s="90" t="n">
        <v>1</v>
      </c>
      <c r="O9" s="91" t="n">
        <v>0</v>
      </c>
      <c r="P9" s="91" t="n">
        <v>0</v>
      </c>
      <c r="Q9" s="92">
        <f>IF(A9="","",IFERROR(O9+P9,0))</f>
        <v/>
      </c>
      <c r="R9" s="30" t="inlineStr">
        <is>
          <t>いいえ</t>
        </is>
      </c>
      <c r="S9" s="30" t="inlineStr">
        <is>
          <t>高</t>
        </is>
      </c>
      <c r="T9" s="30" t="inlineStr">
        <is>
          <t>進行中</t>
        </is>
      </c>
      <c r="U9" s="30" t="str"/>
      <c r="V9" s="30" t="inlineStr">
        <is>
          <t>該当なし</t>
        </is>
      </c>
      <c r="W9" s="30" t="inlineStr">
        <is>
          <t>共有ドライブ / WO-2026-005</t>
        </is>
      </c>
      <c r="X9" s="30" t="inlineStr">
        <is>
          <t>N</t>
        </is>
      </c>
    </row>
    <row r="10">
      <c r="A10" s="30" t="inlineStr">
        <is>
          <t>WO-2026-006</t>
        </is>
      </c>
      <c r="B10" s="30" t="str"/>
      <c r="C10" s="87" t="n">
        <v>46152</v>
      </c>
      <c r="D10" s="87" t="n">
        <v>46152</v>
      </c>
      <c r="E10" s="30" t="inlineStr">
        <is>
          <t>防災センター</t>
        </is>
      </c>
      <c r="F10" s="30" t="inlineStr">
        <is>
          <t>EQ-0004</t>
        </is>
      </c>
      <c r="G10" s="30" t="inlineStr">
        <is>
          <t>消防</t>
        </is>
      </c>
      <c r="H10" s="30" t="inlineStr">
        <is>
          <t>故障緊急対応</t>
        </is>
      </c>
      <c r="I10" s="30" t="inlineStr">
        <is>
          <t>火災報知制御盤出现回路故障</t>
        </is>
      </c>
      <c r="J10" s="30" t="inlineStr">
        <is>
          <t>予備品不良</t>
        </is>
      </c>
      <c r="K10" s="30" t="inlineStr">
        <is>
          <t>更换模块并进行回路复测</t>
        </is>
      </c>
      <c r="L10" s="30" t="inlineStr">
        <is>
          <t>输入模块1只</t>
        </is>
      </c>
      <c r="M10" s="90" t="n">
        <v>0</v>
      </c>
      <c r="N10" s="90" t="n">
        <v>2</v>
      </c>
      <c r="O10" s="91" t="n">
        <v>180</v>
      </c>
      <c r="P10" s="91" t="n">
        <v>300</v>
      </c>
      <c r="Q10" s="92">
        <f>IF(A10="","",IFERROR(O10+P10,0))</f>
        <v/>
      </c>
      <c r="R10" s="30" t="inlineStr">
        <is>
          <t>いいえ</t>
        </is>
      </c>
      <c r="S10" s="30" t="inlineStr">
        <is>
          <t>高</t>
        </is>
      </c>
      <c r="T10" s="30" t="inlineStr">
        <is>
          <t>完了</t>
        </is>
      </c>
      <c r="U10" s="30" t="inlineStr">
        <is>
          <t>安保主管</t>
        </is>
      </c>
      <c r="V10" s="30" t="inlineStr">
        <is>
          <t>合格</t>
        </is>
      </c>
      <c r="W10" s="30" t="inlineStr">
        <is>
          <t>共有ドライブ / WO-2026-006</t>
        </is>
      </c>
      <c r="X10" s="30" t="inlineStr">
        <is>
          <t>Y</t>
        </is>
      </c>
    </row>
    <row r="11">
      <c r="A11" s="30" t="n"/>
      <c r="B11" s="30" t="n"/>
      <c r="C11" s="87" t="n"/>
      <c r="D11" s="87" t="n"/>
      <c r="E11" s="30" t="n"/>
      <c r="F11" s="30" t="n"/>
      <c r="G11" s="30" t="n"/>
      <c r="H11" s="30" t="n"/>
      <c r="I11" s="30" t="n"/>
      <c r="J11" s="30" t="n"/>
      <c r="K11" s="30" t="n"/>
      <c r="L11" s="30" t="n"/>
      <c r="M11" s="90" t="n"/>
      <c r="N11" s="90" t="n"/>
      <c r="O11" s="91" t="n"/>
      <c r="P11" s="91" t="n"/>
      <c r="Q11" s="92">
        <f>IF(A11="","",IFERROR(O11+P11,0))</f>
        <v/>
      </c>
      <c r="R11" s="30" t="n"/>
      <c r="S11" s="30" t="n"/>
      <c r="T11" s="30" t="n"/>
      <c r="U11" s="30" t="n"/>
      <c r="V11" s="30" t="n"/>
      <c r="W11" s="30" t="n"/>
      <c r="X11" s="30" t="n"/>
    </row>
    <row r="12">
      <c r="A12" s="30" t="n"/>
      <c r="B12" s="30" t="n"/>
      <c r="C12" s="87" t="n"/>
      <c r="D12" s="87" t="n"/>
      <c r="E12" s="30" t="n"/>
      <c r="F12" s="30" t="n"/>
      <c r="G12" s="30" t="n"/>
      <c r="H12" s="30" t="n"/>
      <c r="I12" s="30" t="n"/>
      <c r="J12" s="30" t="n"/>
      <c r="K12" s="30" t="n"/>
      <c r="L12" s="30" t="n"/>
      <c r="M12" s="90" t="n"/>
      <c r="N12" s="90" t="n"/>
      <c r="O12" s="91" t="n"/>
      <c r="P12" s="91" t="n"/>
      <c r="Q12" s="92">
        <f>IF(A12="","",IFERROR(O12+P12,0))</f>
        <v/>
      </c>
      <c r="R12" s="30" t="n"/>
      <c r="S12" s="30" t="n"/>
      <c r="T12" s="30" t="n"/>
      <c r="U12" s="30" t="n"/>
      <c r="V12" s="30" t="n"/>
      <c r="W12" s="30" t="n"/>
      <c r="X12" s="30" t="n"/>
    </row>
    <row r="13">
      <c r="A13" s="30" t="n"/>
      <c r="B13" s="30" t="n"/>
      <c r="C13" s="87" t="n"/>
      <c r="D13" s="87" t="n"/>
      <c r="E13" s="30" t="n"/>
      <c r="F13" s="30" t="n"/>
      <c r="G13" s="30" t="n"/>
      <c r="H13" s="30" t="n"/>
      <c r="I13" s="30" t="n"/>
      <c r="J13" s="30" t="n"/>
      <c r="K13" s="30" t="n"/>
      <c r="L13" s="30" t="n"/>
      <c r="M13" s="90" t="n"/>
      <c r="N13" s="90" t="n"/>
      <c r="O13" s="91" t="n"/>
      <c r="P13" s="91" t="n"/>
      <c r="Q13" s="92">
        <f>IF(A13="","",IFERROR(O13+P13,0))</f>
        <v/>
      </c>
      <c r="R13" s="30" t="n"/>
      <c r="S13" s="30" t="n"/>
      <c r="T13" s="30" t="n"/>
      <c r="U13" s="30" t="n"/>
      <c r="V13" s="30" t="n"/>
      <c r="W13" s="30" t="n"/>
      <c r="X13" s="30" t="n"/>
    </row>
    <row r="14">
      <c r="A14" s="30" t="n"/>
      <c r="B14" s="30" t="n"/>
      <c r="C14" s="87" t="n"/>
      <c r="D14" s="87" t="n"/>
      <c r="E14" s="30" t="n"/>
      <c r="F14" s="30" t="n"/>
      <c r="G14" s="30" t="n"/>
      <c r="H14" s="30" t="n"/>
      <c r="I14" s="30" t="n"/>
      <c r="J14" s="30" t="n"/>
      <c r="K14" s="30" t="n"/>
      <c r="L14" s="30" t="n"/>
      <c r="M14" s="90" t="n"/>
      <c r="N14" s="90" t="n"/>
      <c r="O14" s="91" t="n"/>
      <c r="P14" s="91" t="n"/>
      <c r="Q14" s="92">
        <f>IF(A14="","",IFERROR(O14+P14,0))</f>
        <v/>
      </c>
      <c r="R14" s="30" t="n"/>
      <c r="S14" s="30" t="n"/>
      <c r="T14" s="30" t="n"/>
      <c r="U14" s="30" t="n"/>
      <c r="V14" s="30" t="n"/>
      <c r="W14" s="30" t="n"/>
      <c r="X14" s="30" t="n"/>
    </row>
    <row r="15">
      <c r="A15" s="30" t="n"/>
      <c r="B15" s="30" t="n"/>
      <c r="C15" s="87" t="n"/>
      <c r="D15" s="87" t="n"/>
      <c r="E15" s="30" t="n"/>
      <c r="F15" s="30" t="n"/>
      <c r="G15" s="30" t="n"/>
      <c r="H15" s="30" t="n"/>
      <c r="I15" s="30" t="n"/>
      <c r="J15" s="30" t="n"/>
      <c r="K15" s="30" t="n"/>
      <c r="L15" s="30" t="n"/>
      <c r="M15" s="90" t="n"/>
      <c r="N15" s="90" t="n"/>
      <c r="O15" s="91" t="n"/>
      <c r="P15" s="91" t="n"/>
      <c r="Q15" s="92">
        <f>IF(A15="","",IFERROR(O15+P15,0))</f>
        <v/>
      </c>
      <c r="R15" s="30" t="n"/>
      <c r="S15" s="30" t="n"/>
      <c r="T15" s="30" t="n"/>
      <c r="U15" s="30" t="n"/>
      <c r="V15" s="30" t="n"/>
      <c r="W15" s="30" t="n"/>
      <c r="X15" s="30" t="n"/>
    </row>
    <row r="16">
      <c r="A16" s="30" t="n"/>
      <c r="B16" s="30" t="n"/>
      <c r="C16" s="87" t="n"/>
      <c r="D16" s="87" t="n"/>
      <c r="E16" s="30" t="n"/>
      <c r="F16" s="30" t="n"/>
      <c r="G16" s="30" t="n"/>
      <c r="H16" s="30" t="n"/>
      <c r="I16" s="30" t="n"/>
      <c r="J16" s="30" t="n"/>
      <c r="K16" s="30" t="n"/>
      <c r="L16" s="30" t="n"/>
      <c r="M16" s="90" t="n"/>
      <c r="N16" s="90" t="n"/>
      <c r="O16" s="91" t="n"/>
      <c r="P16" s="91" t="n"/>
      <c r="Q16" s="92">
        <f>IF(A16="","",IFERROR(O16+P16,0))</f>
        <v/>
      </c>
      <c r="R16" s="30" t="n"/>
      <c r="S16" s="30" t="n"/>
      <c r="T16" s="30" t="n"/>
      <c r="U16" s="30" t="n"/>
      <c r="V16" s="30" t="n"/>
      <c r="W16" s="30" t="n"/>
      <c r="X16" s="30" t="n"/>
    </row>
    <row r="17">
      <c r="A17" s="30" t="n"/>
      <c r="B17" s="30" t="n"/>
      <c r="C17" s="87" t="n"/>
      <c r="D17" s="87" t="n"/>
      <c r="E17" s="30" t="n"/>
      <c r="F17" s="30" t="n"/>
      <c r="G17" s="30" t="n"/>
      <c r="H17" s="30" t="n"/>
      <c r="I17" s="30" t="n"/>
      <c r="J17" s="30" t="n"/>
      <c r="K17" s="30" t="n"/>
      <c r="L17" s="30" t="n"/>
      <c r="M17" s="90" t="n"/>
      <c r="N17" s="90" t="n"/>
      <c r="O17" s="91" t="n"/>
      <c r="P17" s="91" t="n"/>
      <c r="Q17" s="92">
        <f>IF(A17="","",IFERROR(O17+P17,0))</f>
        <v/>
      </c>
      <c r="R17" s="30" t="n"/>
      <c r="S17" s="30" t="n"/>
      <c r="T17" s="30" t="n"/>
      <c r="U17" s="30" t="n"/>
      <c r="V17" s="30" t="n"/>
      <c r="W17" s="30" t="n"/>
      <c r="X17" s="30" t="n"/>
    </row>
    <row r="18">
      <c r="A18" s="30" t="n"/>
      <c r="B18" s="30" t="n"/>
      <c r="C18" s="87" t="n"/>
      <c r="D18" s="87" t="n"/>
      <c r="E18" s="30" t="n"/>
      <c r="F18" s="30" t="n"/>
      <c r="G18" s="30" t="n"/>
      <c r="H18" s="30" t="n"/>
      <c r="I18" s="30" t="n"/>
      <c r="J18" s="30" t="n"/>
      <c r="K18" s="30" t="n"/>
      <c r="L18" s="30" t="n"/>
      <c r="M18" s="90" t="n"/>
      <c r="N18" s="90" t="n"/>
      <c r="O18" s="91" t="n"/>
      <c r="P18" s="91" t="n"/>
      <c r="Q18" s="92">
        <f>IF(A18="","",IFERROR(O18+P18,0))</f>
        <v/>
      </c>
      <c r="R18" s="30" t="n"/>
      <c r="S18" s="30" t="n"/>
      <c r="T18" s="30" t="n"/>
      <c r="U18" s="30" t="n"/>
      <c r="V18" s="30" t="n"/>
      <c r="W18" s="30" t="n"/>
      <c r="X18" s="30" t="n"/>
    </row>
    <row r="19">
      <c r="A19" s="30" t="n"/>
      <c r="B19" s="30" t="n"/>
      <c r="C19" s="87" t="n"/>
      <c r="D19" s="87" t="n"/>
      <c r="E19" s="30" t="n"/>
      <c r="F19" s="30" t="n"/>
      <c r="G19" s="30" t="n"/>
      <c r="H19" s="30" t="n"/>
      <c r="I19" s="30" t="n"/>
      <c r="J19" s="30" t="n"/>
      <c r="K19" s="30" t="n"/>
      <c r="L19" s="30" t="n"/>
      <c r="M19" s="90" t="n"/>
      <c r="N19" s="90" t="n"/>
      <c r="O19" s="91" t="n"/>
      <c r="P19" s="91" t="n"/>
      <c r="Q19" s="92">
        <f>IF(A19="","",IFERROR(O19+P19,0))</f>
        <v/>
      </c>
      <c r="R19" s="30" t="n"/>
      <c r="S19" s="30" t="n"/>
      <c r="T19" s="30" t="n"/>
      <c r="U19" s="30" t="n"/>
      <c r="V19" s="30" t="n"/>
      <c r="W19" s="30" t="n"/>
      <c r="X19" s="30" t="n"/>
    </row>
    <row r="20">
      <c r="A20" s="30" t="n"/>
      <c r="B20" s="30" t="n"/>
      <c r="C20" s="87" t="n"/>
      <c r="D20" s="87" t="n"/>
      <c r="E20" s="30" t="n"/>
      <c r="F20" s="30" t="n"/>
      <c r="G20" s="30" t="n"/>
      <c r="H20" s="30" t="n"/>
      <c r="I20" s="30" t="n"/>
      <c r="J20" s="30" t="n"/>
      <c r="K20" s="30" t="n"/>
      <c r="L20" s="30" t="n"/>
      <c r="M20" s="90" t="n"/>
      <c r="N20" s="90" t="n"/>
      <c r="O20" s="91" t="n"/>
      <c r="P20" s="91" t="n"/>
      <c r="Q20" s="92">
        <f>IF(A20="","",IFERROR(O20+P20,0))</f>
        <v/>
      </c>
      <c r="R20" s="30" t="n"/>
      <c r="S20" s="30" t="n"/>
      <c r="T20" s="30" t="n"/>
      <c r="U20" s="30" t="n"/>
      <c r="V20" s="30" t="n"/>
      <c r="W20" s="30" t="n"/>
      <c r="X20" s="30" t="n"/>
    </row>
    <row r="21">
      <c r="A21" s="30" t="n"/>
      <c r="B21" s="30" t="n"/>
      <c r="C21" s="87" t="n"/>
      <c r="D21" s="87" t="n"/>
      <c r="E21" s="30" t="n"/>
      <c r="F21" s="30" t="n"/>
      <c r="G21" s="30" t="n"/>
      <c r="H21" s="30" t="n"/>
      <c r="I21" s="30" t="n"/>
      <c r="J21" s="30" t="n"/>
      <c r="K21" s="30" t="n"/>
      <c r="L21" s="30" t="n"/>
      <c r="M21" s="90" t="n"/>
      <c r="N21" s="90" t="n"/>
      <c r="O21" s="91" t="n"/>
      <c r="P21" s="91" t="n"/>
      <c r="Q21" s="92">
        <f>IF(A21="","",IFERROR(O21+P21,0))</f>
        <v/>
      </c>
      <c r="R21" s="30" t="n"/>
      <c r="S21" s="30" t="n"/>
      <c r="T21" s="30" t="n"/>
      <c r="U21" s="30" t="n"/>
      <c r="V21" s="30" t="n"/>
      <c r="W21" s="30" t="n"/>
      <c r="X21" s="30" t="n"/>
    </row>
    <row r="22">
      <c r="A22" s="30" t="n"/>
      <c r="B22" s="30" t="n"/>
      <c r="C22" s="87" t="n"/>
      <c r="D22" s="87" t="n"/>
      <c r="E22" s="30" t="n"/>
      <c r="F22" s="30" t="n"/>
      <c r="G22" s="30" t="n"/>
      <c r="H22" s="30" t="n"/>
      <c r="I22" s="30" t="n"/>
      <c r="J22" s="30" t="n"/>
      <c r="K22" s="30" t="n"/>
      <c r="L22" s="30" t="n"/>
      <c r="M22" s="90" t="n"/>
      <c r="N22" s="90" t="n"/>
      <c r="O22" s="91" t="n"/>
      <c r="P22" s="91" t="n"/>
      <c r="Q22" s="92">
        <f>IF(A22="","",IFERROR(O22+P22,0))</f>
        <v/>
      </c>
      <c r="R22" s="30" t="n"/>
      <c r="S22" s="30" t="n"/>
      <c r="T22" s="30" t="n"/>
      <c r="U22" s="30" t="n"/>
      <c r="V22" s="30" t="n"/>
      <c r="W22" s="30" t="n"/>
      <c r="X22" s="30" t="n"/>
    </row>
    <row r="23">
      <c r="A23" s="30" t="n"/>
      <c r="B23" s="30" t="n"/>
      <c r="C23" s="87" t="n"/>
      <c r="D23" s="87" t="n"/>
      <c r="E23" s="30" t="n"/>
      <c r="F23" s="30" t="n"/>
      <c r="G23" s="30" t="n"/>
      <c r="H23" s="30" t="n"/>
      <c r="I23" s="30" t="n"/>
      <c r="J23" s="30" t="n"/>
      <c r="K23" s="30" t="n"/>
      <c r="L23" s="30" t="n"/>
      <c r="M23" s="90" t="n"/>
      <c r="N23" s="90" t="n"/>
      <c r="O23" s="91" t="n"/>
      <c r="P23" s="91" t="n"/>
      <c r="Q23" s="92">
        <f>IF(A23="","",IFERROR(O23+P23,0))</f>
        <v/>
      </c>
      <c r="R23" s="30" t="n"/>
      <c r="S23" s="30" t="n"/>
      <c r="T23" s="30" t="n"/>
      <c r="U23" s="30" t="n"/>
      <c r="V23" s="30" t="n"/>
      <c r="W23" s="30" t="n"/>
      <c r="X23" s="30" t="n"/>
    </row>
    <row r="24">
      <c r="A24" s="30" t="n"/>
      <c r="B24" s="30" t="n"/>
      <c r="C24" s="87" t="n"/>
      <c r="D24" s="87" t="n"/>
      <c r="E24" s="30" t="n"/>
      <c r="F24" s="30" t="n"/>
      <c r="G24" s="30" t="n"/>
      <c r="H24" s="30" t="n"/>
      <c r="I24" s="30" t="n"/>
      <c r="J24" s="30" t="n"/>
      <c r="K24" s="30" t="n"/>
      <c r="L24" s="30" t="n"/>
      <c r="M24" s="90" t="n"/>
      <c r="N24" s="90" t="n"/>
      <c r="O24" s="91" t="n"/>
      <c r="P24" s="91" t="n"/>
      <c r="Q24" s="92">
        <f>IF(A24="","",IFERROR(O24+P24,0))</f>
        <v/>
      </c>
      <c r="R24" s="30" t="n"/>
      <c r="S24" s="30" t="n"/>
      <c r="T24" s="30" t="n"/>
      <c r="U24" s="30" t="n"/>
      <c r="V24" s="30" t="n"/>
      <c r="W24" s="30" t="n"/>
      <c r="X24" s="30" t="n"/>
    </row>
    <row r="25">
      <c r="A25" s="30" t="n"/>
      <c r="B25" s="30" t="n"/>
      <c r="C25" s="87" t="n"/>
      <c r="D25" s="87" t="n"/>
      <c r="E25" s="30" t="n"/>
      <c r="F25" s="30" t="n"/>
      <c r="G25" s="30" t="n"/>
      <c r="H25" s="30" t="n"/>
      <c r="I25" s="30" t="n"/>
      <c r="J25" s="30" t="n"/>
      <c r="K25" s="30" t="n"/>
      <c r="L25" s="30" t="n"/>
      <c r="M25" s="90" t="n"/>
      <c r="N25" s="90" t="n"/>
      <c r="O25" s="91" t="n"/>
      <c r="P25" s="91" t="n"/>
      <c r="Q25" s="92">
        <f>IF(A25="","",IFERROR(O25+P25,0))</f>
        <v/>
      </c>
      <c r="R25" s="30" t="n"/>
      <c r="S25" s="30" t="n"/>
      <c r="T25" s="30" t="n"/>
      <c r="U25" s="30" t="n"/>
      <c r="V25" s="30" t="n"/>
      <c r="W25" s="30" t="n"/>
      <c r="X25" s="30" t="n"/>
    </row>
    <row r="26">
      <c r="A26" s="30" t="n"/>
      <c r="B26" s="30" t="n"/>
      <c r="C26" s="87" t="n"/>
      <c r="D26" s="87" t="n"/>
      <c r="E26" s="30" t="n"/>
      <c r="F26" s="30" t="n"/>
      <c r="G26" s="30" t="n"/>
      <c r="H26" s="30" t="n"/>
      <c r="I26" s="30" t="n"/>
      <c r="J26" s="30" t="n"/>
      <c r="K26" s="30" t="n"/>
      <c r="L26" s="30" t="n"/>
      <c r="M26" s="90" t="n"/>
      <c r="N26" s="90" t="n"/>
      <c r="O26" s="91" t="n"/>
      <c r="P26" s="91" t="n"/>
      <c r="Q26" s="92">
        <f>IF(A26="","",IFERROR(O26+P26,0))</f>
        <v/>
      </c>
      <c r="R26" s="30" t="n"/>
      <c r="S26" s="30" t="n"/>
      <c r="T26" s="30" t="n"/>
      <c r="U26" s="30" t="n"/>
      <c r="V26" s="30" t="n"/>
      <c r="W26" s="30" t="n"/>
      <c r="X26" s="30" t="n"/>
    </row>
    <row r="27">
      <c r="A27" s="30" t="n"/>
      <c r="B27" s="30" t="n"/>
      <c r="C27" s="87" t="n"/>
      <c r="D27" s="87" t="n"/>
      <c r="E27" s="30" t="n"/>
      <c r="F27" s="30" t="n"/>
      <c r="G27" s="30" t="n"/>
      <c r="H27" s="30" t="n"/>
      <c r="I27" s="30" t="n"/>
      <c r="J27" s="30" t="n"/>
      <c r="K27" s="30" t="n"/>
      <c r="L27" s="30" t="n"/>
      <c r="M27" s="90" t="n"/>
      <c r="N27" s="90" t="n"/>
      <c r="O27" s="91" t="n"/>
      <c r="P27" s="91" t="n"/>
      <c r="Q27" s="92">
        <f>IF(A27="","",IFERROR(O27+P27,0))</f>
        <v/>
      </c>
      <c r="R27" s="30" t="n"/>
      <c r="S27" s="30" t="n"/>
      <c r="T27" s="30" t="n"/>
      <c r="U27" s="30" t="n"/>
      <c r="V27" s="30" t="n"/>
      <c r="W27" s="30" t="n"/>
      <c r="X27" s="30" t="n"/>
    </row>
    <row r="28">
      <c r="A28" s="30" t="n"/>
      <c r="B28" s="30" t="n"/>
      <c r="C28" s="87" t="n"/>
      <c r="D28" s="87" t="n"/>
      <c r="E28" s="30" t="n"/>
      <c r="F28" s="30" t="n"/>
      <c r="G28" s="30" t="n"/>
      <c r="H28" s="30" t="n"/>
      <c r="I28" s="30" t="n"/>
      <c r="J28" s="30" t="n"/>
      <c r="K28" s="30" t="n"/>
      <c r="L28" s="30" t="n"/>
      <c r="M28" s="90" t="n"/>
      <c r="N28" s="90" t="n"/>
      <c r="O28" s="91" t="n"/>
      <c r="P28" s="91" t="n"/>
      <c r="Q28" s="92">
        <f>IF(A28="","",IFERROR(O28+P28,0))</f>
        <v/>
      </c>
      <c r="R28" s="30" t="n"/>
      <c r="S28" s="30" t="n"/>
      <c r="T28" s="30" t="n"/>
      <c r="U28" s="30" t="n"/>
      <c r="V28" s="30" t="n"/>
      <c r="W28" s="30" t="n"/>
      <c r="X28" s="30" t="n"/>
    </row>
    <row r="29">
      <c r="A29" s="30" t="n"/>
      <c r="B29" s="30" t="n"/>
      <c r="C29" s="87" t="n"/>
      <c r="D29" s="87" t="n"/>
      <c r="E29" s="30" t="n"/>
      <c r="F29" s="30" t="n"/>
      <c r="G29" s="30" t="n"/>
      <c r="H29" s="30" t="n"/>
      <c r="I29" s="30" t="n"/>
      <c r="J29" s="30" t="n"/>
      <c r="K29" s="30" t="n"/>
      <c r="L29" s="30" t="n"/>
      <c r="M29" s="90" t="n"/>
      <c r="N29" s="90" t="n"/>
      <c r="O29" s="91" t="n"/>
      <c r="P29" s="91" t="n"/>
      <c r="Q29" s="92">
        <f>IF(A29="","",IFERROR(O29+P29,0))</f>
        <v/>
      </c>
      <c r="R29" s="30" t="n"/>
      <c r="S29" s="30" t="n"/>
      <c r="T29" s="30" t="n"/>
      <c r="U29" s="30" t="n"/>
      <c r="V29" s="30" t="n"/>
      <c r="W29" s="30" t="n"/>
      <c r="X29" s="30" t="n"/>
    </row>
    <row r="30">
      <c r="A30" s="30" t="n"/>
      <c r="B30" s="30" t="n"/>
      <c r="C30" s="87" t="n"/>
      <c r="D30" s="87" t="n"/>
      <c r="E30" s="30" t="n"/>
      <c r="F30" s="30" t="n"/>
      <c r="G30" s="30" t="n"/>
      <c r="H30" s="30" t="n"/>
      <c r="I30" s="30" t="n"/>
      <c r="J30" s="30" t="n"/>
      <c r="K30" s="30" t="n"/>
      <c r="L30" s="30" t="n"/>
      <c r="M30" s="90" t="n"/>
      <c r="N30" s="90" t="n"/>
      <c r="O30" s="91" t="n"/>
      <c r="P30" s="91" t="n"/>
      <c r="Q30" s="92">
        <f>IF(A30="","",IFERROR(O30+P30,0))</f>
        <v/>
      </c>
      <c r="R30" s="30" t="n"/>
      <c r="S30" s="30" t="n"/>
      <c r="T30" s="30" t="n"/>
      <c r="U30" s="30" t="n"/>
      <c r="V30" s="30" t="n"/>
      <c r="W30" s="30" t="n"/>
      <c r="X30" s="30" t="n"/>
    </row>
    <row r="31">
      <c r="A31" s="30" t="n"/>
      <c r="B31" s="30" t="n"/>
      <c r="C31" s="87" t="n"/>
      <c r="D31" s="87" t="n"/>
      <c r="E31" s="30" t="n"/>
      <c r="F31" s="30" t="n"/>
      <c r="G31" s="30" t="n"/>
      <c r="H31" s="30" t="n"/>
      <c r="I31" s="30" t="n"/>
      <c r="J31" s="30" t="n"/>
      <c r="K31" s="30" t="n"/>
      <c r="L31" s="30" t="n"/>
      <c r="M31" s="90" t="n"/>
      <c r="N31" s="90" t="n"/>
      <c r="O31" s="91" t="n"/>
      <c r="P31" s="91" t="n"/>
      <c r="Q31" s="92">
        <f>IF(A31="","",IFERROR(O31+P31,0))</f>
        <v/>
      </c>
      <c r="R31" s="30" t="n"/>
      <c r="S31" s="30" t="n"/>
      <c r="T31" s="30" t="n"/>
      <c r="U31" s="30" t="n"/>
      <c r="V31" s="30" t="n"/>
      <c r="W31" s="30" t="n"/>
      <c r="X31" s="30" t="n"/>
    </row>
    <row r="32">
      <c r="A32" s="30" t="n"/>
      <c r="B32" s="30" t="n"/>
      <c r="C32" s="87" t="n"/>
      <c r="D32" s="87" t="n"/>
      <c r="E32" s="30" t="n"/>
      <c r="F32" s="30" t="n"/>
      <c r="G32" s="30" t="n"/>
      <c r="H32" s="30" t="n"/>
      <c r="I32" s="30" t="n"/>
      <c r="J32" s="30" t="n"/>
      <c r="K32" s="30" t="n"/>
      <c r="L32" s="30" t="n"/>
      <c r="M32" s="90" t="n"/>
      <c r="N32" s="90" t="n"/>
      <c r="O32" s="91" t="n"/>
      <c r="P32" s="91" t="n"/>
      <c r="Q32" s="92">
        <f>IF(A32="","",IFERROR(O32+P32,0))</f>
        <v/>
      </c>
      <c r="R32" s="30" t="n"/>
      <c r="S32" s="30" t="n"/>
      <c r="T32" s="30" t="n"/>
      <c r="U32" s="30" t="n"/>
      <c r="V32" s="30" t="n"/>
      <c r="W32" s="30" t="n"/>
      <c r="X32" s="30" t="n"/>
    </row>
    <row r="33">
      <c r="A33" s="30" t="n"/>
      <c r="B33" s="30" t="n"/>
      <c r="C33" s="87" t="n"/>
      <c r="D33" s="87" t="n"/>
      <c r="E33" s="30" t="n"/>
      <c r="F33" s="30" t="n"/>
      <c r="G33" s="30" t="n"/>
      <c r="H33" s="30" t="n"/>
      <c r="I33" s="30" t="n"/>
      <c r="J33" s="30" t="n"/>
      <c r="K33" s="30" t="n"/>
      <c r="L33" s="30" t="n"/>
      <c r="M33" s="90" t="n"/>
      <c r="N33" s="90" t="n"/>
      <c r="O33" s="91" t="n"/>
      <c r="P33" s="91" t="n"/>
      <c r="Q33" s="92">
        <f>IF(A33="","",IFERROR(O33+P33,0))</f>
        <v/>
      </c>
      <c r="R33" s="30" t="n"/>
      <c r="S33" s="30" t="n"/>
      <c r="T33" s="30" t="n"/>
      <c r="U33" s="30" t="n"/>
      <c r="V33" s="30" t="n"/>
      <c r="W33" s="30" t="n"/>
      <c r="X33" s="30" t="n"/>
    </row>
    <row r="34">
      <c r="A34" s="30" t="n"/>
      <c r="B34" s="30" t="n"/>
      <c r="C34" s="87" t="n"/>
      <c r="D34" s="87" t="n"/>
      <c r="E34" s="30" t="n"/>
      <c r="F34" s="30" t="n"/>
      <c r="G34" s="30" t="n"/>
      <c r="H34" s="30" t="n"/>
      <c r="I34" s="30" t="n"/>
      <c r="J34" s="30" t="n"/>
      <c r="K34" s="30" t="n"/>
      <c r="L34" s="30" t="n"/>
      <c r="M34" s="90" t="n"/>
      <c r="N34" s="90" t="n"/>
      <c r="O34" s="91" t="n"/>
      <c r="P34" s="91" t="n"/>
      <c r="Q34" s="92">
        <f>IF(A34="","",IFERROR(O34+P34,0))</f>
        <v/>
      </c>
      <c r="R34" s="30" t="n"/>
      <c r="S34" s="30" t="n"/>
      <c r="T34" s="30" t="n"/>
      <c r="U34" s="30" t="n"/>
      <c r="V34" s="30" t="n"/>
      <c r="W34" s="30" t="n"/>
      <c r="X34" s="30" t="n"/>
    </row>
    <row r="35">
      <c r="A35" s="30" t="n"/>
      <c r="B35" s="30" t="n"/>
      <c r="C35" s="87" t="n"/>
      <c r="D35" s="87" t="n"/>
      <c r="E35" s="30" t="n"/>
      <c r="F35" s="30" t="n"/>
      <c r="G35" s="30" t="n"/>
      <c r="H35" s="30" t="n"/>
      <c r="I35" s="30" t="n"/>
      <c r="J35" s="30" t="n"/>
      <c r="K35" s="30" t="n"/>
      <c r="L35" s="30" t="n"/>
      <c r="M35" s="90" t="n"/>
      <c r="N35" s="90" t="n"/>
      <c r="O35" s="91" t="n"/>
      <c r="P35" s="91" t="n"/>
      <c r="Q35" s="92">
        <f>IF(A35="","",IFERROR(O35+P35,0))</f>
        <v/>
      </c>
      <c r="R35" s="30" t="n"/>
      <c r="S35" s="30" t="n"/>
      <c r="T35" s="30" t="n"/>
      <c r="U35" s="30" t="n"/>
      <c r="V35" s="30" t="n"/>
      <c r="W35" s="30" t="n"/>
      <c r="X35" s="30" t="n"/>
    </row>
    <row r="36">
      <c r="A36" s="30" t="n"/>
      <c r="B36" s="30" t="n"/>
      <c r="C36" s="87" t="n"/>
      <c r="D36" s="87" t="n"/>
      <c r="E36" s="30" t="n"/>
      <c r="F36" s="30" t="n"/>
      <c r="G36" s="30" t="n"/>
      <c r="H36" s="30" t="n"/>
      <c r="I36" s="30" t="n"/>
      <c r="J36" s="30" t="n"/>
      <c r="K36" s="30" t="n"/>
      <c r="L36" s="30" t="n"/>
      <c r="M36" s="90" t="n"/>
      <c r="N36" s="90" t="n"/>
      <c r="O36" s="91" t="n"/>
      <c r="P36" s="91" t="n"/>
      <c r="Q36" s="92">
        <f>IF(A36="","",IFERROR(O36+P36,0))</f>
        <v/>
      </c>
      <c r="R36" s="30" t="n"/>
      <c r="S36" s="30" t="n"/>
      <c r="T36" s="30" t="n"/>
      <c r="U36" s="30" t="n"/>
      <c r="V36" s="30" t="n"/>
      <c r="W36" s="30" t="n"/>
      <c r="X36" s="30" t="n"/>
    </row>
    <row r="37">
      <c r="A37" s="30" t="n"/>
      <c r="B37" s="30" t="n"/>
      <c r="C37" s="87" t="n"/>
      <c r="D37" s="87" t="n"/>
      <c r="E37" s="30" t="n"/>
      <c r="F37" s="30" t="n"/>
      <c r="G37" s="30" t="n"/>
      <c r="H37" s="30" t="n"/>
      <c r="I37" s="30" t="n"/>
      <c r="J37" s="30" t="n"/>
      <c r="K37" s="30" t="n"/>
      <c r="L37" s="30" t="n"/>
      <c r="M37" s="90" t="n"/>
      <c r="N37" s="90" t="n"/>
      <c r="O37" s="91" t="n"/>
      <c r="P37" s="91" t="n"/>
      <c r="Q37" s="92">
        <f>IF(A37="","",IFERROR(O37+P37,0))</f>
        <v/>
      </c>
      <c r="R37" s="30" t="n"/>
      <c r="S37" s="30" t="n"/>
      <c r="T37" s="30" t="n"/>
      <c r="U37" s="30" t="n"/>
      <c r="V37" s="30" t="n"/>
      <c r="W37" s="30" t="n"/>
      <c r="X37" s="30" t="n"/>
    </row>
    <row r="38">
      <c r="A38" s="30" t="n"/>
      <c r="B38" s="30" t="n"/>
      <c r="C38" s="87" t="n"/>
      <c r="D38" s="87" t="n"/>
      <c r="E38" s="30" t="n"/>
      <c r="F38" s="30" t="n"/>
      <c r="G38" s="30" t="n"/>
      <c r="H38" s="30" t="n"/>
      <c r="I38" s="30" t="n"/>
      <c r="J38" s="30" t="n"/>
      <c r="K38" s="30" t="n"/>
      <c r="L38" s="30" t="n"/>
      <c r="M38" s="90" t="n"/>
      <c r="N38" s="90" t="n"/>
      <c r="O38" s="91" t="n"/>
      <c r="P38" s="91" t="n"/>
      <c r="Q38" s="92">
        <f>IF(A38="","",IFERROR(O38+P38,0))</f>
        <v/>
      </c>
      <c r="R38" s="30" t="n"/>
      <c r="S38" s="30" t="n"/>
      <c r="T38" s="30" t="n"/>
      <c r="U38" s="30" t="n"/>
      <c r="V38" s="30" t="n"/>
      <c r="W38" s="30" t="n"/>
      <c r="X38" s="30" t="n"/>
    </row>
    <row r="39">
      <c r="A39" s="30" t="n"/>
      <c r="B39" s="30" t="n"/>
      <c r="C39" s="87" t="n"/>
      <c r="D39" s="87" t="n"/>
      <c r="E39" s="30" t="n"/>
      <c r="F39" s="30" t="n"/>
      <c r="G39" s="30" t="n"/>
      <c r="H39" s="30" t="n"/>
      <c r="I39" s="30" t="n"/>
      <c r="J39" s="30" t="n"/>
      <c r="K39" s="30" t="n"/>
      <c r="L39" s="30" t="n"/>
      <c r="M39" s="90" t="n"/>
      <c r="N39" s="90" t="n"/>
      <c r="O39" s="91" t="n"/>
      <c r="P39" s="91" t="n"/>
      <c r="Q39" s="92">
        <f>IF(A39="","",IFERROR(O39+P39,0))</f>
        <v/>
      </c>
      <c r="R39" s="30" t="n"/>
      <c r="S39" s="30" t="n"/>
      <c r="T39" s="30" t="n"/>
      <c r="U39" s="30" t="n"/>
      <c r="V39" s="30" t="n"/>
      <c r="W39" s="30" t="n"/>
      <c r="X39" s="30" t="n"/>
    </row>
    <row r="40">
      <c r="A40" s="30" t="n"/>
      <c r="B40" s="30" t="n"/>
      <c r="C40" s="87" t="n"/>
      <c r="D40" s="87" t="n"/>
      <c r="E40" s="30" t="n"/>
      <c r="F40" s="30" t="n"/>
      <c r="G40" s="30" t="n"/>
      <c r="H40" s="30" t="n"/>
      <c r="I40" s="30" t="n"/>
      <c r="J40" s="30" t="n"/>
      <c r="K40" s="30" t="n"/>
      <c r="L40" s="30" t="n"/>
      <c r="M40" s="90" t="n"/>
      <c r="N40" s="90" t="n"/>
      <c r="O40" s="91" t="n"/>
      <c r="P40" s="91" t="n"/>
      <c r="Q40" s="92">
        <f>IF(A40="","",IFERROR(O40+P40,0))</f>
        <v/>
      </c>
      <c r="R40" s="30" t="n"/>
      <c r="S40" s="30" t="n"/>
      <c r="T40" s="30" t="n"/>
      <c r="U40" s="30" t="n"/>
      <c r="V40" s="30" t="n"/>
      <c r="W40" s="30" t="n"/>
      <c r="X40" s="30" t="n"/>
    </row>
    <row r="41">
      <c r="A41" s="30" t="n"/>
      <c r="B41" s="30" t="n"/>
      <c r="C41" s="87" t="n"/>
      <c r="D41" s="87" t="n"/>
      <c r="E41" s="30" t="n"/>
      <c r="F41" s="30" t="n"/>
      <c r="G41" s="30" t="n"/>
      <c r="H41" s="30" t="n"/>
      <c r="I41" s="30" t="n"/>
      <c r="J41" s="30" t="n"/>
      <c r="K41" s="30" t="n"/>
      <c r="L41" s="30" t="n"/>
      <c r="M41" s="90" t="n"/>
      <c r="N41" s="90" t="n"/>
      <c r="O41" s="91" t="n"/>
      <c r="P41" s="91" t="n"/>
      <c r="Q41" s="92">
        <f>IF(A41="","",IFERROR(O41+P41,0))</f>
        <v/>
      </c>
      <c r="R41" s="30" t="n"/>
      <c r="S41" s="30" t="n"/>
      <c r="T41" s="30" t="n"/>
      <c r="U41" s="30" t="n"/>
      <c r="V41" s="30" t="n"/>
      <c r="W41" s="30" t="n"/>
      <c r="X41" s="30" t="n"/>
    </row>
    <row r="42">
      <c r="A42" s="30" t="n"/>
      <c r="B42" s="30" t="n"/>
      <c r="C42" s="87" t="n"/>
      <c r="D42" s="87" t="n"/>
      <c r="E42" s="30" t="n"/>
      <c r="F42" s="30" t="n"/>
      <c r="G42" s="30" t="n"/>
      <c r="H42" s="30" t="n"/>
      <c r="I42" s="30" t="n"/>
      <c r="J42" s="30" t="n"/>
      <c r="K42" s="30" t="n"/>
      <c r="L42" s="30" t="n"/>
      <c r="M42" s="90" t="n"/>
      <c r="N42" s="90" t="n"/>
      <c r="O42" s="91" t="n"/>
      <c r="P42" s="91" t="n"/>
      <c r="Q42" s="92">
        <f>IF(A42="","",IFERROR(O42+P42,0))</f>
        <v/>
      </c>
      <c r="R42" s="30" t="n"/>
      <c r="S42" s="30" t="n"/>
      <c r="T42" s="30" t="n"/>
      <c r="U42" s="30" t="n"/>
      <c r="V42" s="30" t="n"/>
      <c r="W42" s="30" t="n"/>
      <c r="X42" s="30" t="n"/>
    </row>
    <row r="43">
      <c r="A43" s="30" t="n"/>
      <c r="B43" s="30" t="n"/>
      <c r="C43" s="87" t="n"/>
      <c r="D43" s="87" t="n"/>
      <c r="E43" s="30" t="n"/>
      <c r="F43" s="30" t="n"/>
      <c r="G43" s="30" t="n"/>
      <c r="H43" s="30" t="n"/>
      <c r="I43" s="30" t="n"/>
      <c r="J43" s="30" t="n"/>
      <c r="K43" s="30" t="n"/>
      <c r="L43" s="30" t="n"/>
      <c r="M43" s="90" t="n"/>
      <c r="N43" s="90" t="n"/>
      <c r="O43" s="91" t="n"/>
      <c r="P43" s="91" t="n"/>
      <c r="Q43" s="92">
        <f>IF(A43="","",IFERROR(O43+P43,0))</f>
        <v/>
      </c>
      <c r="R43" s="30" t="n"/>
      <c r="S43" s="30" t="n"/>
      <c r="T43" s="30" t="n"/>
      <c r="U43" s="30" t="n"/>
      <c r="V43" s="30" t="n"/>
      <c r="W43" s="30" t="n"/>
      <c r="X43" s="30" t="n"/>
    </row>
    <row r="44">
      <c r="A44" s="30" t="n"/>
      <c r="B44" s="30" t="n"/>
      <c r="C44" s="87" t="n"/>
      <c r="D44" s="87" t="n"/>
      <c r="E44" s="30" t="n"/>
      <c r="F44" s="30" t="n"/>
      <c r="G44" s="30" t="n"/>
      <c r="H44" s="30" t="n"/>
      <c r="I44" s="30" t="n"/>
      <c r="J44" s="30" t="n"/>
      <c r="K44" s="30" t="n"/>
      <c r="L44" s="30" t="n"/>
      <c r="M44" s="90" t="n"/>
      <c r="N44" s="90" t="n"/>
      <c r="O44" s="91" t="n"/>
      <c r="P44" s="91" t="n"/>
      <c r="Q44" s="92">
        <f>IF(A44="","",IFERROR(O44+P44,0))</f>
        <v/>
      </c>
      <c r="R44" s="30" t="n"/>
      <c r="S44" s="30" t="n"/>
      <c r="T44" s="30" t="n"/>
      <c r="U44" s="30" t="n"/>
      <c r="V44" s="30" t="n"/>
      <c r="W44" s="30" t="n"/>
      <c r="X44" s="30" t="n"/>
    </row>
    <row r="45">
      <c r="A45" s="30" t="n"/>
      <c r="B45" s="30" t="n"/>
      <c r="C45" s="87" t="n"/>
      <c r="D45" s="87" t="n"/>
      <c r="E45" s="30" t="n"/>
      <c r="F45" s="30" t="n"/>
      <c r="G45" s="30" t="n"/>
      <c r="H45" s="30" t="n"/>
      <c r="I45" s="30" t="n"/>
      <c r="J45" s="30" t="n"/>
      <c r="K45" s="30" t="n"/>
      <c r="L45" s="30" t="n"/>
      <c r="M45" s="90" t="n"/>
      <c r="N45" s="90" t="n"/>
      <c r="O45" s="91" t="n"/>
      <c r="P45" s="91" t="n"/>
      <c r="Q45" s="92">
        <f>IF(A45="","",IFERROR(O45+P45,0))</f>
        <v/>
      </c>
      <c r="R45" s="30" t="n"/>
      <c r="S45" s="30" t="n"/>
      <c r="T45" s="30" t="n"/>
      <c r="U45" s="30" t="n"/>
      <c r="V45" s="30" t="n"/>
      <c r="W45" s="30" t="n"/>
      <c r="X45" s="30" t="n"/>
    </row>
    <row r="46">
      <c r="A46" s="30" t="n"/>
      <c r="B46" s="30" t="n"/>
      <c r="C46" s="87" t="n"/>
      <c r="D46" s="87" t="n"/>
      <c r="E46" s="30" t="n"/>
      <c r="F46" s="30" t="n"/>
      <c r="G46" s="30" t="n"/>
      <c r="H46" s="30" t="n"/>
      <c r="I46" s="30" t="n"/>
      <c r="J46" s="30" t="n"/>
      <c r="K46" s="30" t="n"/>
      <c r="L46" s="30" t="n"/>
      <c r="M46" s="90" t="n"/>
      <c r="N46" s="90" t="n"/>
      <c r="O46" s="91" t="n"/>
      <c r="P46" s="91" t="n"/>
      <c r="Q46" s="92">
        <f>IF(A46="","",IFERROR(O46+P46,0))</f>
        <v/>
      </c>
      <c r="R46" s="30" t="n"/>
      <c r="S46" s="30" t="n"/>
      <c r="T46" s="30" t="n"/>
      <c r="U46" s="30" t="n"/>
      <c r="V46" s="30" t="n"/>
      <c r="W46" s="30" t="n"/>
      <c r="X46" s="30" t="n"/>
    </row>
    <row r="47">
      <c r="A47" s="30" t="n"/>
      <c r="B47" s="30" t="n"/>
      <c r="C47" s="87" t="n"/>
      <c r="D47" s="87" t="n"/>
      <c r="E47" s="30" t="n"/>
      <c r="F47" s="30" t="n"/>
      <c r="G47" s="30" t="n"/>
      <c r="H47" s="30" t="n"/>
      <c r="I47" s="30" t="n"/>
      <c r="J47" s="30" t="n"/>
      <c r="K47" s="30" t="n"/>
      <c r="L47" s="30" t="n"/>
      <c r="M47" s="90" t="n"/>
      <c r="N47" s="90" t="n"/>
      <c r="O47" s="91" t="n"/>
      <c r="P47" s="91" t="n"/>
      <c r="Q47" s="92">
        <f>IF(A47="","",IFERROR(O47+P47,0))</f>
        <v/>
      </c>
      <c r="R47" s="30" t="n"/>
      <c r="S47" s="30" t="n"/>
      <c r="T47" s="30" t="n"/>
      <c r="U47" s="30" t="n"/>
      <c r="V47" s="30" t="n"/>
      <c r="W47" s="30" t="n"/>
      <c r="X47" s="30" t="n"/>
    </row>
    <row r="48">
      <c r="A48" s="30" t="n"/>
      <c r="B48" s="30" t="n"/>
      <c r="C48" s="87" t="n"/>
      <c r="D48" s="87" t="n"/>
      <c r="E48" s="30" t="n"/>
      <c r="F48" s="30" t="n"/>
      <c r="G48" s="30" t="n"/>
      <c r="H48" s="30" t="n"/>
      <c r="I48" s="30" t="n"/>
      <c r="J48" s="30" t="n"/>
      <c r="K48" s="30" t="n"/>
      <c r="L48" s="30" t="n"/>
      <c r="M48" s="90" t="n"/>
      <c r="N48" s="90" t="n"/>
      <c r="O48" s="91" t="n"/>
      <c r="P48" s="91" t="n"/>
      <c r="Q48" s="92">
        <f>IF(A48="","",IFERROR(O48+P48,0))</f>
        <v/>
      </c>
      <c r="R48" s="30" t="n"/>
      <c r="S48" s="30" t="n"/>
      <c r="T48" s="30" t="n"/>
      <c r="U48" s="30" t="n"/>
      <c r="V48" s="30" t="n"/>
      <c r="W48" s="30" t="n"/>
      <c r="X48" s="30" t="n"/>
    </row>
    <row r="49">
      <c r="A49" s="30" t="n"/>
      <c r="B49" s="30" t="n"/>
      <c r="C49" s="87" t="n"/>
      <c r="D49" s="87" t="n"/>
      <c r="E49" s="30" t="n"/>
      <c r="F49" s="30" t="n"/>
      <c r="G49" s="30" t="n"/>
      <c r="H49" s="30" t="n"/>
      <c r="I49" s="30" t="n"/>
      <c r="J49" s="30" t="n"/>
      <c r="K49" s="30" t="n"/>
      <c r="L49" s="30" t="n"/>
      <c r="M49" s="90" t="n"/>
      <c r="N49" s="90" t="n"/>
      <c r="O49" s="91" t="n"/>
      <c r="P49" s="91" t="n"/>
      <c r="Q49" s="92">
        <f>IF(A49="","",IFERROR(O49+P49,0))</f>
        <v/>
      </c>
      <c r="R49" s="30" t="n"/>
      <c r="S49" s="30" t="n"/>
      <c r="T49" s="30" t="n"/>
      <c r="U49" s="30" t="n"/>
      <c r="V49" s="30" t="n"/>
      <c r="W49" s="30" t="n"/>
      <c r="X49" s="30" t="n"/>
    </row>
    <row r="50">
      <c r="A50" s="30" t="n"/>
      <c r="B50" s="30" t="n"/>
      <c r="C50" s="87" t="n"/>
      <c r="D50" s="87" t="n"/>
      <c r="E50" s="30" t="n"/>
      <c r="F50" s="30" t="n"/>
      <c r="G50" s="30" t="n"/>
      <c r="H50" s="30" t="n"/>
      <c r="I50" s="30" t="n"/>
      <c r="J50" s="30" t="n"/>
      <c r="K50" s="30" t="n"/>
      <c r="L50" s="30" t="n"/>
      <c r="M50" s="90" t="n"/>
      <c r="N50" s="90" t="n"/>
      <c r="O50" s="91" t="n"/>
      <c r="P50" s="91" t="n"/>
      <c r="Q50" s="92">
        <f>IF(A50="","",IFERROR(O50+P50,0))</f>
        <v/>
      </c>
      <c r="R50" s="30" t="n"/>
      <c r="S50" s="30" t="n"/>
      <c r="T50" s="30" t="n"/>
      <c r="U50" s="30" t="n"/>
      <c r="V50" s="30" t="n"/>
      <c r="W50" s="30" t="n"/>
      <c r="X50" s="30" t="n"/>
    </row>
    <row r="51">
      <c r="A51" s="30" t="n"/>
      <c r="B51" s="30" t="n"/>
      <c r="C51" s="87" t="n"/>
      <c r="D51" s="87" t="n"/>
      <c r="E51" s="30" t="n"/>
      <c r="F51" s="30" t="n"/>
      <c r="G51" s="30" t="n"/>
      <c r="H51" s="30" t="n"/>
      <c r="I51" s="30" t="n"/>
      <c r="J51" s="30" t="n"/>
      <c r="K51" s="30" t="n"/>
      <c r="L51" s="30" t="n"/>
      <c r="M51" s="90" t="n"/>
      <c r="N51" s="90" t="n"/>
      <c r="O51" s="91" t="n"/>
      <c r="P51" s="91" t="n"/>
      <c r="Q51" s="92">
        <f>IF(A51="","",IFERROR(O51+P51,0))</f>
        <v/>
      </c>
      <c r="R51" s="30" t="n"/>
      <c r="S51" s="30" t="n"/>
      <c r="T51" s="30" t="n"/>
      <c r="U51" s="30" t="n"/>
      <c r="V51" s="30" t="n"/>
      <c r="W51" s="30" t="n"/>
      <c r="X51" s="30" t="n"/>
    </row>
    <row r="52">
      <c r="A52" s="30" t="n"/>
      <c r="B52" s="30" t="n"/>
      <c r="C52" s="87" t="n"/>
      <c r="D52" s="87" t="n"/>
      <c r="E52" s="30" t="n"/>
      <c r="F52" s="30" t="n"/>
      <c r="G52" s="30" t="n"/>
      <c r="H52" s="30" t="n"/>
      <c r="I52" s="30" t="n"/>
      <c r="J52" s="30" t="n"/>
      <c r="K52" s="30" t="n"/>
      <c r="L52" s="30" t="n"/>
      <c r="M52" s="90" t="n"/>
      <c r="N52" s="90" t="n"/>
      <c r="O52" s="91" t="n"/>
      <c r="P52" s="91" t="n"/>
      <c r="Q52" s="92">
        <f>IF(A52="","",IFERROR(O52+P52,0))</f>
        <v/>
      </c>
      <c r="R52" s="30" t="n"/>
      <c r="S52" s="30" t="n"/>
      <c r="T52" s="30" t="n"/>
      <c r="U52" s="30" t="n"/>
      <c r="V52" s="30" t="n"/>
      <c r="W52" s="30" t="n"/>
      <c r="X52" s="30" t="n"/>
    </row>
    <row r="53">
      <c r="A53" s="30" t="n"/>
      <c r="B53" s="30" t="n"/>
      <c r="C53" s="87" t="n"/>
      <c r="D53" s="87" t="n"/>
      <c r="E53" s="30" t="n"/>
      <c r="F53" s="30" t="n"/>
      <c r="G53" s="30" t="n"/>
      <c r="H53" s="30" t="n"/>
      <c r="I53" s="30" t="n"/>
      <c r="J53" s="30" t="n"/>
      <c r="K53" s="30" t="n"/>
      <c r="L53" s="30" t="n"/>
      <c r="M53" s="90" t="n"/>
      <c r="N53" s="90" t="n"/>
      <c r="O53" s="91" t="n"/>
      <c r="P53" s="91" t="n"/>
      <c r="Q53" s="92">
        <f>IF(A53="","",IFERROR(O53+P53,0))</f>
        <v/>
      </c>
      <c r="R53" s="30" t="n"/>
      <c r="S53" s="30" t="n"/>
      <c r="T53" s="30" t="n"/>
      <c r="U53" s="30" t="n"/>
      <c r="V53" s="30" t="n"/>
      <c r="W53" s="30" t="n"/>
      <c r="X53" s="30" t="n"/>
    </row>
    <row r="54">
      <c r="A54" s="30" t="n"/>
      <c r="B54" s="30" t="n"/>
      <c r="C54" s="87" t="n"/>
      <c r="D54" s="87" t="n"/>
      <c r="E54" s="30" t="n"/>
      <c r="F54" s="30" t="n"/>
      <c r="G54" s="30" t="n"/>
      <c r="H54" s="30" t="n"/>
      <c r="I54" s="30" t="n"/>
      <c r="J54" s="30" t="n"/>
      <c r="K54" s="30" t="n"/>
      <c r="L54" s="30" t="n"/>
      <c r="M54" s="90" t="n"/>
      <c r="N54" s="90" t="n"/>
      <c r="O54" s="91" t="n"/>
      <c r="P54" s="91" t="n"/>
      <c r="Q54" s="92">
        <f>IF(A54="","",IFERROR(O54+P54,0))</f>
        <v/>
      </c>
      <c r="R54" s="30" t="n"/>
      <c r="S54" s="30" t="n"/>
      <c r="T54" s="30" t="n"/>
      <c r="U54" s="30" t="n"/>
      <c r="V54" s="30" t="n"/>
      <c r="W54" s="30" t="n"/>
      <c r="X54" s="30" t="n"/>
    </row>
    <row r="55">
      <c r="A55" s="30" t="n"/>
      <c r="B55" s="30" t="n"/>
      <c r="C55" s="87" t="n"/>
      <c r="D55" s="87" t="n"/>
      <c r="E55" s="30" t="n"/>
      <c r="F55" s="30" t="n"/>
      <c r="G55" s="30" t="n"/>
      <c r="H55" s="30" t="n"/>
      <c r="I55" s="30" t="n"/>
      <c r="J55" s="30" t="n"/>
      <c r="K55" s="30" t="n"/>
      <c r="L55" s="30" t="n"/>
      <c r="M55" s="90" t="n"/>
      <c r="N55" s="90" t="n"/>
      <c r="O55" s="91" t="n"/>
      <c r="P55" s="91" t="n"/>
      <c r="Q55" s="92">
        <f>IF(A55="","",IFERROR(O55+P55,0))</f>
        <v/>
      </c>
      <c r="R55" s="30" t="n"/>
      <c r="S55" s="30" t="n"/>
      <c r="T55" s="30" t="n"/>
      <c r="U55" s="30" t="n"/>
      <c r="V55" s="30" t="n"/>
      <c r="W55" s="30" t="n"/>
      <c r="X55" s="30" t="n"/>
    </row>
    <row r="56">
      <c r="A56" s="30" t="n"/>
      <c r="B56" s="30" t="n"/>
      <c r="C56" s="87" t="n"/>
      <c r="D56" s="87" t="n"/>
      <c r="E56" s="30" t="n"/>
      <c r="F56" s="30" t="n"/>
      <c r="G56" s="30" t="n"/>
      <c r="H56" s="30" t="n"/>
      <c r="I56" s="30" t="n"/>
      <c r="J56" s="30" t="n"/>
      <c r="K56" s="30" t="n"/>
      <c r="L56" s="30" t="n"/>
      <c r="M56" s="90" t="n"/>
      <c r="N56" s="90" t="n"/>
      <c r="O56" s="91" t="n"/>
      <c r="P56" s="91" t="n"/>
      <c r="Q56" s="92">
        <f>IF(A56="","",IFERROR(O56+P56,0))</f>
        <v/>
      </c>
      <c r="R56" s="30" t="n"/>
      <c r="S56" s="30" t="n"/>
      <c r="T56" s="30" t="n"/>
      <c r="U56" s="30" t="n"/>
      <c r="V56" s="30" t="n"/>
      <c r="W56" s="30" t="n"/>
      <c r="X56" s="30" t="n"/>
    </row>
    <row r="57">
      <c r="A57" s="30" t="n"/>
      <c r="B57" s="30" t="n"/>
      <c r="C57" s="87" t="n"/>
      <c r="D57" s="87" t="n"/>
      <c r="E57" s="30" t="n"/>
      <c r="F57" s="30" t="n"/>
      <c r="G57" s="30" t="n"/>
      <c r="H57" s="30" t="n"/>
      <c r="I57" s="30" t="n"/>
      <c r="J57" s="30" t="n"/>
      <c r="K57" s="30" t="n"/>
      <c r="L57" s="30" t="n"/>
      <c r="M57" s="90" t="n"/>
      <c r="N57" s="90" t="n"/>
      <c r="O57" s="91" t="n"/>
      <c r="P57" s="91" t="n"/>
      <c r="Q57" s="92">
        <f>IF(A57="","",IFERROR(O57+P57,0))</f>
        <v/>
      </c>
      <c r="R57" s="30" t="n"/>
      <c r="S57" s="30" t="n"/>
      <c r="T57" s="30" t="n"/>
      <c r="U57" s="30" t="n"/>
      <c r="V57" s="30" t="n"/>
      <c r="W57" s="30" t="n"/>
      <c r="X57" s="30" t="n"/>
    </row>
    <row r="58">
      <c r="A58" s="30" t="n"/>
      <c r="B58" s="30" t="n"/>
      <c r="C58" s="87" t="n"/>
      <c r="D58" s="87" t="n"/>
      <c r="E58" s="30" t="n"/>
      <c r="F58" s="30" t="n"/>
      <c r="G58" s="30" t="n"/>
      <c r="H58" s="30" t="n"/>
      <c r="I58" s="30" t="n"/>
      <c r="J58" s="30" t="n"/>
      <c r="K58" s="30" t="n"/>
      <c r="L58" s="30" t="n"/>
      <c r="M58" s="90" t="n"/>
      <c r="N58" s="90" t="n"/>
      <c r="O58" s="91" t="n"/>
      <c r="P58" s="91" t="n"/>
      <c r="Q58" s="92">
        <f>IF(A58="","",IFERROR(O58+P58,0))</f>
        <v/>
      </c>
      <c r="R58" s="30" t="n"/>
      <c r="S58" s="30" t="n"/>
      <c r="T58" s="30" t="n"/>
      <c r="U58" s="30" t="n"/>
      <c r="V58" s="30" t="n"/>
      <c r="W58" s="30" t="n"/>
      <c r="X58" s="30" t="n"/>
    </row>
    <row r="59">
      <c r="A59" s="30" t="n"/>
      <c r="B59" s="30" t="n"/>
      <c r="C59" s="87" t="n"/>
      <c r="D59" s="87" t="n"/>
      <c r="E59" s="30" t="n"/>
      <c r="F59" s="30" t="n"/>
      <c r="G59" s="30" t="n"/>
      <c r="H59" s="30" t="n"/>
      <c r="I59" s="30" t="n"/>
      <c r="J59" s="30" t="n"/>
      <c r="K59" s="30" t="n"/>
      <c r="L59" s="30" t="n"/>
      <c r="M59" s="90" t="n"/>
      <c r="N59" s="90" t="n"/>
      <c r="O59" s="91" t="n"/>
      <c r="P59" s="91" t="n"/>
      <c r="Q59" s="92">
        <f>IF(A59="","",IFERROR(O59+P59,0))</f>
        <v/>
      </c>
      <c r="R59" s="30" t="n"/>
      <c r="S59" s="30" t="n"/>
      <c r="T59" s="30" t="n"/>
      <c r="U59" s="30" t="n"/>
      <c r="V59" s="30" t="n"/>
      <c r="W59" s="30" t="n"/>
      <c r="X59" s="30" t="n"/>
    </row>
    <row r="60">
      <c r="A60" s="30" t="n"/>
      <c r="B60" s="30" t="n"/>
      <c r="C60" s="87" t="n"/>
      <c r="D60" s="87" t="n"/>
      <c r="E60" s="30" t="n"/>
      <c r="F60" s="30" t="n"/>
      <c r="G60" s="30" t="n"/>
      <c r="H60" s="30" t="n"/>
      <c r="I60" s="30" t="n"/>
      <c r="J60" s="30" t="n"/>
      <c r="K60" s="30" t="n"/>
      <c r="L60" s="30" t="n"/>
      <c r="M60" s="90" t="n"/>
      <c r="N60" s="90" t="n"/>
      <c r="O60" s="91" t="n"/>
      <c r="P60" s="91" t="n"/>
      <c r="Q60" s="92">
        <f>IF(A60="","",IFERROR(O60+P60,0))</f>
        <v/>
      </c>
      <c r="R60" s="30" t="n"/>
      <c r="S60" s="30" t="n"/>
      <c r="T60" s="30" t="n"/>
      <c r="U60" s="30" t="n"/>
      <c r="V60" s="30" t="n"/>
      <c r="W60" s="30" t="n"/>
      <c r="X60" s="30" t="n"/>
    </row>
    <row r="61">
      <c r="A61" s="30" t="n"/>
      <c r="B61" s="30" t="n"/>
      <c r="C61" s="87" t="n"/>
      <c r="D61" s="87" t="n"/>
      <c r="E61" s="30" t="n"/>
      <c r="F61" s="30" t="n"/>
      <c r="G61" s="30" t="n"/>
      <c r="H61" s="30" t="n"/>
      <c r="I61" s="30" t="n"/>
      <c r="J61" s="30" t="n"/>
      <c r="K61" s="30" t="n"/>
      <c r="L61" s="30" t="n"/>
      <c r="M61" s="90" t="n"/>
      <c r="N61" s="90" t="n"/>
      <c r="O61" s="91" t="n"/>
      <c r="P61" s="91" t="n"/>
      <c r="Q61" s="92">
        <f>IF(A61="","",IFERROR(O61+P61,0))</f>
        <v/>
      </c>
      <c r="R61" s="30" t="n"/>
      <c r="S61" s="30" t="n"/>
      <c r="T61" s="30" t="n"/>
      <c r="U61" s="30" t="n"/>
      <c r="V61" s="30" t="n"/>
      <c r="W61" s="30" t="n"/>
      <c r="X61" s="30" t="n"/>
    </row>
    <row r="62">
      <c r="A62" s="30" t="n"/>
      <c r="B62" s="30" t="n"/>
      <c r="C62" s="87" t="n"/>
      <c r="D62" s="87" t="n"/>
      <c r="E62" s="30" t="n"/>
      <c r="F62" s="30" t="n"/>
      <c r="G62" s="30" t="n"/>
      <c r="H62" s="30" t="n"/>
      <c r="I62" s="30" t="n"/>
      <c r="J62" s="30" t="n"/>
      <c r="K62" s="30" t="n"/>
      <c r="L62" s="30" t="n"/>
      <c r="M62" s="90" t="n"/>
      <c r="N62" s="90" t="n"/>
      <c r="O62" s="91" t="n"/>
      <c r="P62" s="91" t="n"/>
      <c r="Q62" s="92">
        <f>IF(A62="","",IFERROR(O62+P62,0))</f>
        <v/>
      </c>
      <c r="R62" s="30" t="n"/>
      <c r="S62" s="30" t="n"/>
      <c r="T62" s="30" t="n"/>
      <c r="U62" s="30" t="n"/>
      <c r="V62" s="30" t="n"/>
      <c r="W62" s="30" t="n"/>
      <c r="X62" s="30" t="n"/>
    </row>
    <row r="63">
      <c r="A63" s="30" t="n"/>
      <c r="B63" s="30" t="n"/>
      <c r="C63" s="87" t="n"/>
      <c r="D63" s="87" t="n"/>
      <c r="E63" s="30" t="n"/>
      <c r="F63" s="30" t="n"/>
      <c r="G63" s="30" t="n"/>
      <c r="H63" s="30" t="n"/>
      <c r="I63" s="30" t="n"/>
      <c r="J63" s="30" t="n"/>
      <c r="K63" s="30" t="n"/>
      <c r="L63" s="30" t="n"/>
      <c r="M63" s="90" t="n"/>
      <c r="N63" s="90" t="n"/>
      <c r="O63" s="91" t="n"/>
      <c r="P63" s="91" t="n"/>
      <c r="Q63" s="92">
        <f>IF(A63="","",IFERROR(O63+P63,0))</f>
        <v/>
      </c>
      <c r="R63" s="30" t="n"/>
      <c r="S63" s="30" t="n"/>
      <c r="T63" s="30" t="n"/>
      <c r="U63" s="30" t="n"/>
      <c r="V63" s="30" t="n"/>
      <c r="W63" s="30" t="n"/>
      <c r="X63" s="30" t="n"/>
    </row>
    <row r="64">
      <c r="A64" s="30" t="n"/>
      <c r="B64" s="30" t="n"/>
      <c r="C64" s="87" t="n"/>
      <c r="D64" s="87" t="n"/>
      <c r="E64" s="30" t="n"/>
      <c r="F64" s="30" t="n"/>
      <c r="G64" s="30" t="n"/>
      <c r="H64" s="30" t="n"/>
      <c r="I64" s="30" t="n"/>
      <c r="J64" s="30" t="n"/>
      <c r="K64" s="30" t="n"/>
      <c r="L64" s="30" t="n"/>
      <c r="M64" s="90" t="n"/>
      <c r="N64" s="90" t="n"/>
      <c r="O64" s="91" t="n"/>
      <c r="P64" s="91" t="n"/>
      <c r="Q64" s="92">
        <f>IF(A64="","",IFERROR(O64+P64,0))</f>
        <v/>
      </c>
      <c r="R64" s="30" t="n"/>
      <c r="S64" s="30" t="n"/>
      <c r="T64" s="30" t="n"/>
      <c r="U64" s="30" t="n"/>
      <c r="V64" s="30" t="n"/>
      <c r="W64" s="30" t="n"/>
      <c r="X64" s="30" t="n"/>
    </row>
    <row r="65">
      <c r="A65" s="30" t="n"/>
      <c r="B65" s="30" t="n"/>
      <c r="C65" s="87" t="n"/>
      <c r="D65" s="87" t="n"/>
      <c r="E65" s="30" t="n"/>
      <c r="F65" s="30" t="n"/>
      <c r="G65" s="30" t="n"/>
      <c r="H65" s="30" t="n"/>
      <c r="I65" s="30" t="n"/>
      <c r="J65" s="30" t="n"/>
      <c r="K65" s="30" t="n"/>
      <c r="L65" s="30" t="n"/>
      <c r="M65" s="90" t="n"/>
      <c r="N65" s="90" t="n"/>
      <c r="O65" s="91" t="n"/>
      <c r="P65" s="91" t="n"/>
      <c r="Q65" s="92">
        <f>IF(A65="","",IFERROR(O65+P65,0))</f>
        <v/>
      </c>
      <c r="R65" s="30" t="n"/>
      <c r="S65" s="30" t="n"/>
      <c r="T65" s="30" t="n"/>
      <c r="U65" s="30" t="n"/>
      <c r="V65" s="30" t="n"/>
      <c r="W65" s="30" t="n"/>
      <c r="X65" s="30" t="n"/>
    </row>
    <row r="66">
      <c r="A66" s="30" t="n"/>
      <c r="B66" s="30" t="n"/>
      <c r="C66" s="87" t="n"/>
      <c r="D66" s="87" t="n"/>
      <c r="E66" s="30" t="n"/>
      <c r="F66" s="30" t="n"/>
      <c r="G66" s="30" t="n"/>
      <c r="H66" s="30" t="n"/>
      <c r="I66" s="30" t="n"/>
      <c r="J66" s="30" t="n"/>
      <c r="K66" s="30" t="n"/>
      <c r="L66" s="30" t="n"/>
      <c r="M66" s="90" t="n"/>
      <c r="N66" s="90" t="n"/>
      <c r="O66" s="91" t="n"/>
      <c r="P66" s="91" t="n"/>
      <c r="Q66" s="92">
        <f>IF(A66="","",IFERROR(O66+P66,0))</f>
        <v/>
      </c>
      <c r="R66" s="30" t="n"/>
      <c r="S66" s="30" t="n"/>
      <c r="T66" s="30" t="n"/>
      <c r="U66" s="30" t="n"/>
      <c r="V66" s="30" t="n"/>
      <c r="W66" s="30" t="n"/>
      <c r="X66" s="30" t="n"/>
    </row>
    <row r="67">
      <c r="A67" s="30" t="n"/>
      <c r="B67" s="30" t="n"/>
      <c r="C67" s="87" t="n"/>
      <c r="D67" s="87" t="n"/>
      <c r="E67" s="30" t="n"/>
      <c r="F67" s="30" t="n"/>
      <c r="G67" s="30" t="n"/>
      <c r="H67" s="30" t="n"/>
      <c r="I67" s="30" t="n"/>
      <c r="J67" s="30" t="n"/>
      <c r="K67" s="30" t="n"/>
      <c r="L67" s="30" t="n"/>
      <c r="M67" s="90" t="n"/>
      <c r="N67" s="90" t="n"/>
      <c r="O67" s="91" t="n"/>
      <c r="P67" s="91" t="n"/>
      <c r="Q67" s="92">
        <f>IF(A67="","",IFERROR(O67+P67,0))</f>
        <v/>
      </c>
      <c r="R67" s="30" t="n"/>
      <c r="S67" s="30" t="n"/>
      <c r="T67" s="30" t="n"/>
      <c r="U67" s="30" t="n"/>
      <c r="V67" s="30" t="n"/>
      <c r="W67" s="30" t="n"/>
      <c r="X67" s="30" t="n"/>
    </row>
    <row r="68">
      <c r="A68" s="30" t="n"/>
      <c r="B68" s="30" t="n"/>
      <c r="C68" s="87" t="n"/>
      <c r="D68" s="87" t="n"/>
      <c r="E68" s="30" t="n"/>
      <c r="F68" s="30" t="n"/>
      <c r="G68" s="30" t="n"/>
      <c r="H68" s="30" t="n"/>
      <c r="I68" s="30" t="n"/>
      <c r="J68" s="30" t="n"/>
      <c r="K68" s="30" t="n"/>
      <c r="L68" s="30" t="n"/>
      <c r="M68" s="90" t="n"/>
      <c r="N68" s="90" t="n"/>
      <c r="O68" s="91" t="n"/>
      <c r="P68" s="91" t="n"/>
      <c r="Q68" s="92">
        <f>IF(A68="","",IFERROR(O68+P68,0))</f>
        <v/>
      </c>
      <c r="R68" s="30" t="n"/>
      <c r="S68" s="30" t="n"/>
      <c r="T68" s="30" t="n"/>
      <c r="U68" s="30" t="n"/>
      <c r="V68" s="30" t="n"/>
      <c r="W68" s="30" t="n"/>
      <c r="X68" s="30" t="n"/>
    </row>
    <row r="69">
      <c r="A69" s="30" t="n"/>
      <c r="B69" s="30" t="n"/>
      <c r="C69" s="87" t="n"/>
      <c r="D69" s="87" t="n"/>
      <c r="E69" s="30" t="n"/>
      <c r="F69" s="30" t="n"/>
      <c r="G69" s="30" t="n"/>
      <c r="H69" s="30" t="n"/>
      <c r="I69" s="30" t="n"/>
      <c r="J69" s="30" t="n"/>
      <c r="K69" s="30" t="n"/>
      <c r="L69" s="30" t="n"/>
      <c r="M69" s="90" t="n"/>
      <c r="N69" s="90" t="n"/>
      <c r="O69" s="91" t="n"/>
      <c r="P69" s="91" t="n"/>
      <c r="Q69" s="92">
        <f>IF(A69="","",IFERROR(O69+P69,0))</f>
        <v/>
      </c>
      <c r="R69" s="30" t="n"/>
      <c r="S69" s="30" t="n"/>
      <c r="T69" s="30" t="n"/>
      <c r="U69" s="30" t="n"/>
      <c r="V69" s="30" t="n"/>
      <c r="W69" s="30" t="n"/>
      <c r="X69" s="30" t="n"/>
    </row>
    <row r="70">
      <c r="A70" s="30" t="n"/>
      <c r="B70" s="30" t="n"/>
      <c r="C70" s="87" t="n"/>
      <c r="D70" s="87" t="n"/>
      <c r="E70" s="30" t="n"/>
      <c r="F70" s="30" t="n"/>
      <c r="G70" s="30" t="n"/>
      <c r="H70" s="30" t="n"/>
      <c r="I70" s="30" t="n"/>
      <c r="J70" s="30" t="n"/>
      <c r="K70" s="30" t="n"/>
      <c r="L70" s="30" t="n"/>
      <c r="M70" s="90" t="n"/>
      <c r="N70" s="90" t="n"/>
      <c r="O70" s="91" t="n"/>
      <c r="P70" s="91" t="n"/>
      <c r="Q70" s="92">
        <f>IF(A70="","",IFERROR(O70+P70,0))</f>
        <v/>
      </c>
      <c r="R70" s="30" t="n"/>
      <c r="S70" s="30" t="n"/>
      <c r="T70" s="30" t="n"/>
      <c r="U70" s="30" t="n"/>
      <c r="V70" s="30" t="n"/>
      <c r="W70" s="30" t="n"/>
      <c r="X70" s="30" t="n"/>
    </row>
    <row r="71">
      <c r="A71" s="30" t="n"/>
      <c r="B71" s="30" t="n"/>
      <c r="C71" s="87" t="n"/>
      <c r="D71" s="87" t="n"/>
      <c r="E71" s="30" t="n"/>
      <c r="F71" s="30" t="n"/>
      <c r="G71" s="30" t="n"/>
      <c r="H71" s="30" t="n"/>
      <c r="I71" s="30" t="n"/>
      <c r="J71" s="30" t="n"/>
      <c r="K71" s="30" t="n"/>
      <c r="L71" s="30" t="n"/>
      <c r="M71" s="90" t="n"/>
      <c r="N71" s="90" t="n"/>
      <c r="O71" s="91" t="n"/>
      <c r="P71" s="91" t="n"/>
      <c r="Q71" s="92">
        <f>IF(A71="","",IFERROR(O71+P71,0))</f>
        <v/>
      </c>
      <c r="R71" s="30" t="n"/>
      <c r="S71" s="30" t="n"/>
      <c r="T71" s="30" t="n"/>
      <c r="U71" s="30" t="n"/>
      <c r="V71" s="30" t="n"/>
      <c r="W71" s="30" t="n"/>
      <c r="X71" s="30" t="n"/>
    </row>
    <row r="72">
      <c r="A72" s="30" t="n"/>
      <c r="B72" s="30" t="n"/>
      <c r="C72" s="87" t="n"/>
      <c r="D72" s="87" t="n"/>
      <c r="E72" s="30" t="n"/>
      <c r="F72" s="30" t="n"/>
      <c r="G72" s="30" t="n"/>
      <c r="H72" s="30" t="n"/>
      <c r="I72" s="30" t="n"/>
      <c r="J72" s="30" t="n"/>
      <c r="K72" s="30" t="n"/>
      <c r="L72" s="30" t="n"/>
      <c r="M72" s="90" t="n"/>
      <c r="N72" s="90" t="n"/>
      <c r="O72" s="91" t="n"/>
      <c r="P72" s="91" t="n"/>
      <c r="Q72" s="92">
        <f>IF(A72="","",IFERROR(O72+P72,0))</f>
        <v/>
      </c>
      <c r="R72" s="30" t="n"/>
      <c r="S72" s="30" t="n"/>
      <c r="T72" s="30" t="n"/>
      <c r="U72" s="30" t="n"/>
      <c r="V72" s="30" t="n"/>
      <c r="W72" s="30" t="n"/>
      <c r="X72" s="30" t="n"/>
    </row>
    <row r="73">
      <c r="A73" s="30" t="n"/>
      <c r="B73" s="30" t="n"/>
      <c r="C73" s="87" t="n"/>
      <c r="D73" s="87" t="n"/>
      <c r="E73" s="30" t="n"/>
      <c r="F73" s="30" t="n"/>
      <c r="G73" s="30" t="n"/>
      <c r="H73" s="30" t="n"/>
      <c r="I73" s="30" t="n"/>
      <c r="J73" s="30" t="n"/>
      <c r="K73" s="30" t="n"/>
      <c r="L73" s="30" t="n"/>
      <c r="M73" s="90" t="n"/>
      <c r="N73" s="90" t="n"/>
      <c r="O73" s="91" t="n"/>
      <c r="P73" s="91" t="n"/>
      <c r="Q73" s="92">
        <f>IF(A73="","",IFERROR(O73+P73,0))</f>
        <v/>
      </c>
      <c r="R73" s="30" t="n"/>
      <c r="S73" s="30" t="n"/>
      <c r="T73" s="30" t="n"/>
      <c r="U73" s="30" t="n"/>
      <c r="V73" s="30" t="n"/>
      <c r="W73" s="30" t="n"/>
      <c r="X73" s="30" t="n"/>
    </row>
    <row r="74">
      <c r="A74" s="30" t="n"/>
      <c r="B74" s="30" t="n"/>
      <c r="C74" s="87" t="n"/>
      <c r="D74" s="87" t="n"/>
      <c r="E74" s="30" t="n"/>
      <c r="F74" s="30" t="n"/>
      <c r="G74" s="30" t="n"/>
      <c r="H74" s="30" t="n"/>
      <c r="I74" s="30" t="n"/>
      <c r="J74" s="30" t="n"/>
      <c r="K74" s="30" t="n"/>
      <c r="L74" s="30" t="n"/>
      <c r="M74" s="90" t="n"/>
      <c r="N74" s="90" t="n"/>
      <c r="O74" s="91" t="n"/>
      <c r="P74" s="91" t="n"/>
      <c r="Q74" s="92">
        <f>IF(A74="","",IFERROR(O74+P74,0))</f>
        <v/>
      </c>
      <c r="R74" s="30" t="n"/>
      <c r="S74" s="30" t="n"/>
      <c r="T74" s="30" t="n"/>
      <c r="U74" s="30" t="n"/>
      <c r="V74" s="30" t="n"/>
      <c r="W74" s="30" t="n"/>
      <c r="X74" s="30" t="n"/>
    </row>
    <row r="75">
      <c r="A75" s="30" t="n"/>
      <c r="B75" s="30" t="n"/>
      <c r="C75" s="87" t="n"/>
      <c r="D75" s="87" t="n"/>
      <c r="E75" s="30" t="n"/>
      <c r="F75" s="30" t="n"/>
      <c r="G75" s="30" t="n"/>
      <c r="H75" s="30" t="n"/>
      <c r="I75" s="30" t="n"/>
      <c r="J75" s="30" t="n"/>
      <c r="K75" s="30" t="n"/>
      <c r="L75" s="30" t="n"/>
      <c r="M75" s="90" t="n"/>
      <c r="N75" s="90" t="n"/>
      <c r="O75" s="91" t="n"/>
      <c r="P75" s="91" t="n"/>
      <c r="Q75" s="92">
        <f>IF(A75="","",IFERROR(O75+P75,0))</f>
        <v/>
      </c>
      <c r="R75" s="30" t="n"/>
      <c r="S75" s="30" t="n"/>
      <c r="T75" s="30" t="n"/>
      <c r="U75" s="30" t="n"/>
      <c r="V75" s="30" t="n"/>
      <c r="W75" s="30" t="n"/>
      <c r="X75" s="30" t="n"/>
    </row>
    <row r="76">
      <c r="A76" s="30" t="n"/>
      <c r="B76" s="30" t="n"/>
      <c r="C76" s="87" t="n"/>
      <c r="D76" s="87" t="n"/>
      <c r="E76" s="30" t="n"/>
      <c r="F76" s="30" t="n"/>
      <c r="G76" s="30" t="n"/>
      <c r="H76" s="30" t="n"/>
      <c r="I76" s="30" t="n"/>
      <c r="J76" s="30" t="n"/>
      <c r="K76" s="30" t="n"/>
      <c r="L76" s="30" t="n"/>
      <c r="M76" s="90" t="n"/>
      <c r="N76" s="90" t="n"/>
      <c r="O76" s="91" t="n"/>
      <c r="P76" s="91" t="n"/>
      <c r="Q76" s="92">
        <f>IF(A76="","",IFERROR(O76+P76,0))</f>
        <v/>
      </c>
      <c r="R76" s="30" t="n"/>
      <c r="S76" s="30" t="n"/>
      <c r="T76" s="30" t="n"/>
      <c r="U76" s="30" t="n"/>
      <c r="V76" s="30" t="n"/>
      <c r="W76" s="30" t="n"/>
      <c r="X76" s="30" t="n"/>
    </row>
    <row r="77">
      <c r="A77" s="30" t="n"/>
      <c r="B77" s="30" t="n"/>
      <c r="C77" s="87" t="n"/>
      <c r="D77" s="87" t="n"/>
      <c r="E77" s="30" t="n"/>
      <c r="F77" s="30" t="n"/>
      <c r="G77" s="30" t="n"/>
      <c r="H77" s="30" t="n"/>
      <c r="I77" s="30" t="n"/>
      <c r="J77" s="30" t="n"/>
      <c r="K77" s="30" t="n"/>
      <c r="L77" s="30" t="n"/>
      <c r="M77" s="90" t="n"/>
      <c r="N77" s="90" t="n"/>
      <c r="O77" s="91" t="n"/>
      <c r="P77" s="91" t="n"/>
      <c r="Q77" s="92">
        <f>IF(A77="","",IFERROR(O77+P77,0))</f>
        <v/>
      </c>
      <c r="R77" s="30" t="n"/>
      <c r="S77" s="30" t="n"/>
      <c r="T77" s="30" t="n"/>
      <c r="U77" s="30" t="n"/>
      <c r="V77" s="30" t="n"/>
      <c r="W77" s="30" t="n"/>
      <c r="X77" s="30" t="n"/>
    </row>
    <row r="78">
      <c r="A78" s="30" t="n"/>
      <c r="B78" s="30" t="n"/>
      <c r="C78" s="87" t="n"/>
      <c r="D78" s="87" t="n"/>
      <c r="E78" s="30" t="n"/>
      <c r="F78" s="30" t="n"/>
      <c r="G78" s="30" t="n"/>
      <c r="H78" s="30" t="n"/>
      <c r="I78" s="30" t="n"/>
      <c r="J78" s="30" t="n"/>
      <c r="K78" s="30" t="n"/>
      <c r="L78" s="30" t="n"/>
      <c r="M78" s="90" t="n"/>
      <c r="N78" s="90" t="n"/>
      <c r="O78" s="91" t="n"/>
      <c r="P78" s="91" t="n"/>
      <c r="Q78" s="92">
        <f>IF(A78="","",IFERROR(O78+P78,0))</f>
        <v/>
      </c>
      <c r="R78" s="30" t="n"/>
      <c r="S78" s="30" t="n"/>
      <c r="T78" s="30" t="n"/>
      <c r="U78" s="30" t="n"/>
      <c r="V78" s="30" t="n"/>
      <c r="W78" s="30" t="n"/>
      <c r="X78" s="30" t="n"/>
    </row>
    <row r="79">
      <c r="A79" s="30" t="n"/>
      <c r="B79" s="30" t="n"/>
      <c r="C79" s="87" t="n"/>
      <c r="D79" s="87" t="n"/>
      <c r="E79" s="30" t="n"/>
      <c r="F79" s="30" t="n"/>
      <c r="G79" s="30" t="n"/>
      <c r="H79" s="30" t="n"/>
      <c r="I79" s="30" t="n"/>
      <c r="J79" s="30" t="n"/>
      <c r="K79" s="30" t="n"/>
      <c r="L79" s="30" t="n"/>
      <c r="M79" s="90" t="n"/>
      <c r="N79" s="90" t="n"/>
      <c r="O79" s="91" t="n"/>
      <c r="P79" s="91" t="n"/>
      <c r="Q79" s="92">
        <f>IF(A79="","",IFERROR(O79+P79,0))</f>
        <v/>
      </c>
      <c r="R79" s="30" t="n"/>
      <c r="S79" s="30" t="n"/>
      <c r="T79" s="30" t="n"/>
      <c r="U79" s="30" t="n"/>
      <c r="V79" s="30" t="n"/>
      <c r="W79" s="30" t="n"/>
      <c r="X79" s="30" t="n"/>
    </row>
    <row r="80">
      <c r="A80" s="30" t="n"/>
      <c r="B80" s="30" t="n"/>
      <c r="C80" s="87" t="n"/>
      <c r="D80" s="87" t="n"/>
      <c r="E80" s="30" t="n"/>
      <c r="F80" s="30" t="n"/>
      <c r="G80" s="30" t="n"/>
      <c r="H80" s="30" t="n"/>
      <c r="I80" s="30" t="n"/>
      <c r="J80" s="30" t="n"/>
      <c r="K80" s="30" t="n"/>
      <c r="L80" s="30" t="n"/>
      <c r="M80" s="90" t="n"/>
      <c r="N80" s="90" t="n"/>
      <c r="O80" s="91" t="n"/>
      <c r="P80" s="91" t="n"/>
      <c r="Q80" s="92">
        <f>IF(A80="","",IFERROR(O80+P80,0))</f>
        <v/>
      </c>
      <c r="R80" s="30" t="n"/>
      <c r="S80" s="30" t="n"/>
      <c r="T80" s="30" t="n"/>
      <c r="U80" s="30" t="n"/>
      <c r="V80" s="30" t="n"/>
      <c r="W80" s="30" t="n"/>
      <c r="X80" s="30" t="n"/>
    </row>
    <row r="81">
      <c r="A81" s="30" t="n"/>
      <c r="B81" s="30" t="n"/>
      <c r="C81" s="87" t="n"/>
      <c r="D81" s="87" t="n"/>
      <c r="E81" s="30" t="n"/>
      <c r="F81" s="30" t="n"/>
      <c r="G81" s="30" t="n"/>
      <c r="H81" s="30" t="n"/>
      <c r="I81" s="30" t="n"/>
      <c r="J81" s="30" t="n"/>
      <c r="K81" s="30" t="n"/>
      <c r="L81" s="30" t="n"/>
      <c r="M81" s="90" t="n"/>
      <c r="N81" s="90" t="n"/>
      <c r="O81" s="91" t="n"/>
      <c r="P81" s="91" t="n"/>
      <c r="Q81" s="92">
        <f>IF(A81="","",IFERROR(O81+P81,0))</f>
        <v/>
      </c>
      <c r="R81" s="30" t="n"/>
      <c r="S81" s="30" t="n"/>
      <c r="T81" s="30" t="n"/>
      <c r="U81" s="30" t="n"/>
      <c r="V81" s="30" t="n"/>
      <c r="W81" s="30" t="n"/>
      <c r="X81" s="30" t="n"/>
    </row>
    <row r="82">
      <c r="A82" s="30" t="n"/>
      <c r="B82" s="30" t="n"/>
      <c r="C82" s="87" t="n"/>
      <c r="D82" s="87" t="n"/>
      <c r="E82" s="30" t="n"/>
      <c r="F82" s="30" t="n"/>
      <c r="G82" s="30" t="n"/>
      <c r="H82" s="30" t="n"/>
      <c r="I82" s="30" t="n"/>
      <c r="J82" s="30" t="n"/>
      <c r="K82" s="30" t="n"/>
      <c r="L82" s="30" t="n"/>
      <c r="M82" s="90" t="n"/>
      <c r="N82" s="90" t="n"/>
      <c r="O82" s="91" t="n"/>
      <c r="P82" s="91" t="n"/>
      <c r="Q82" s="92">
        <f>IF(A82="","",IFERROR(O82+P82,0))</f>
        <v/>
      </c>
      <c r="R82" s="30" t="n"/>
      <c r="S82" s="30" t="n"/>
      <c r="T82" s="30" t="n"/>
      <c r="U82" s="30" t="n"/>
      <c r="V82" s="30" t="n"/>
      <c r="W82" s="30" t="n"/>
      <c r="X82" s="30" t="n"/>
    </row>
    <row r="83">
      <c r="A83" s="30" t="n"/>
      <c r="B83" s="30" t="n"/>
      <c r="C83" s="87" t="n"/>
      <c r="D83" s="87" t="n"/>
      <c r="E83" s="30" t="n"/>
      <c r="F83" s="30" t="n"/>
      <c r="G83" s="30" t="n"/>
      <c r="H83" s="30" t="n"/>
      <c r="I83" s="30" t="n"/>
      <c r="J83" s="30" t="n"/>
      <c r="K83" s="30" t="n"/>
      <c r="L83" s="30" t="n"/>
      <c r="M83" s="90" t="n"/>
      <c r="N83" s="90" t="n"/>
      <c r="O83" s="91" t="n"/>
      <c r="P83" s="91" t="n"/>
      <c r="Q83" s="92">
        <f>IF(A83="","",IFERROR(O83+P83,0))</f>
        <v/>
      </c>
      <c r="R83" s="30" t="n"/>
      <c r="S83" s="30" t="n"/>
      <c r="T83" s="30" t="n"/>
      <c r="U83" s="30" t="n"/>
      <c r="V83" s="30" t="n"/>
      <c r="W83" s="30" t="n"/>
      <c r="X83" s="30" t="n"/>
    </row>
    <row r="84">
      <c r="A84" s="30" t="n"/>
      <c r="B84" s="30" t="n"/>
      <c r="C84" s="87" t="n"/>
      <c r="D84" s="87" t="n"/>
      <c r="E84" s="30" t="n"/>
      <c r="F84" s="30" t="n"/>
      <c r="G84" s="30" t="n"/>
      <c r="H84" s="30" t="n"/>
      <c r="I84" s="30" t="n"/>
      <c r="J84" s="30" t="n"/>
      <c r="K84" s="30" t="n"/>
      <c r="L84" s="30" t="n"/>
      <c r="M84" s="90" t="n"/>
      <c r="N84" s="90" t="n"/>
      <c r="O84" s="91" t="n"/>
      <c r="P84" s="91" t="n"/>
      <c r="Q84" s="92">
        <f>IF(A84="","",IFERROR(O84+P84,0))</f>
        <v/>
      </c>
      <c r="R84" s="30" t="n"/>
      <c r="S84" s="30" t="n"/>
      <c r="T84" s="30" t="n"/>
      <c r="U84" s="30" t="n"/>
      <c r="V84" s="30" t="n"/>
      <c r="W84" s="30" t="n"/>
      <c r="X84" s="30" t="n"/>
    </row>
    <row r="85">
      <c r="A85" s="30" t="n"/>
      <c r="B85" s="30" t="n"/>
      <c r="C85" s="87" t="n"/>
      <c r="D85" s="87" t="n"/>
      <c r="E85" s="30" t="n"/>
      <c r="F85" s="30" t="n"/>
      <c r="G85" s="30" t="n"/>
      <c r="H85" s="30" t="n"/>
      <c r="I85" s="30" t="n"/>
      <c r="J85" s="30" t="n"/>
      <c r="K85" s="30" t="n"/>
      <c r="L85" s="30" t="n"/>
      <c r="M85" s="90" t="n"/>
      <c r="N85" s="90" t="n"/>
      <c r="O85" s="91" t="n"/>
      <c r="P85" s="91" t="n"/>
      <c r="Q85" s="92">
        <f>IF(A85="","",IFERROR(O85+P85,0))</f>
        <v/>
      </c>
      <c r="R85" s="30" t="n"/>
      <c r="S85" s="30" t="n"/>
      <c r="T85" s="30" t="n"/>
      <c r="U85" s="30" t="n"/>
      <c r="V85" s="30" t="n"/>
      <c r="W85" s="30" t="n"/>
      <c r="X85" s="30" t="n"/>
    </row>
    <row r="86">
      <c r="A86" s="30" t="n"/>
      <c r="B86" s="30" t="n"/>
      <c r="C86" s="87" t="n"/>
      <c r="D86" s="87" t="n"/>
      <c r="E86" s="30" t="n"/>
      <c r="F86" s="30" t="n"/>
      <c r="G86" s="30" t="n"/>
      <c r="H86" s="30" t="n"/>
      <c r="I86" s="30" t="n"/>
      <c r="J86" s="30" t="n"/>
      <c r="K86" s="30" t="n"/>
      <c r="L86" s="30" t="n"/>
      <c r="M86" s="90" t="n"/>
      <c r="N86" s="90" t="n"/>
      <c r="O86" s="91" t="n"/>
      <c r="P86" s="91" t="n"/>
      <c r="Q86" s="92">
        <f>IF(A86="","",IFERROR(O86+P86,0))</f>
        <v/>
      </c>
      <c r="R86" s="30" t="n"/>
      <c r="S86" s="30" t="n"/>
      <c r="T86" s="30" t="n"/>
      <c r="U86" s="30" t="n"/>
      <c r="V86" s="30" t="n"/>
      <c r="W86" s="30" t="n"/>
      <c r="X86" s="30" t="n"/>
    </row>
    <row r="87">
      <c r="A87" s="30" t="n"/>
      <c r="B87" s="30" t="n"/>
      <c r="C87" s="87" t="n"/>
      <c r="D87" s="87" t="n"/>
      <c r="E87" s="30" t="n"/>
      <c r="F87" s="30" t="n"/>
      <c r="G87" s="30" t="n"/>
      <c r="H87" s="30" t="n"/>
      <c r="I87" s="30" t="n"/>
      <c r="J87" s="30" t="n"/>
      <c r="K87" s="30" t="n"/>
      <c r="L87" s="30" t="n"/>
      <c r="M87" s="90" t="n"/>
      <c r="N87" s="90" t="n"/>
      <c r="O87" s="91" t="n"/>
      <c r="P87" s="91" t="n"/>
      <c r="Q87" s="92">
        <f>IF(A87="","",IFERROR(O87+P87,0))</f>
        <v/>
      </c>
      <c r="R87" s="30" t="n"/>
      <c r="S87" s="30" t="n"/>
      <c r="T87" s="30" t="n"/>
      <c r="U87" s="30" t="n"/>
      <c r="V87" s="30" t="n"/>
      <c r="W87" s="30" t="n"/>
      <c r="X87" s="30" t="n"/>
    </row>
    <row r="88">
      <c r="A88" s="30" t="n"/>
      <c r="B88" s="30" t="n"/>
      <c r="C88" s="87" t="n"/>
      <c r="D88" s="87" t="n"/>
      <c r="E88" s="30" t="n"/>
      <c r="F88" s="30" t="n"/>
      <c r="G88" s="30" t="n"/>
      <c r="H88" s="30" t="n"/>
      <c r="I88" s="30" t="n"/>
      <c r="J88" s="30" t="n"/>
      <c r="K88" s="30" t="n"/>
      <c r="L88" s="30" t="n"/>
      <c r="M88" s="90" t="n"/>
      <c r="N88" s="90" t="n"/>
      <c r="O88" s="91" t="n"/>
      <c r="P88" s="91" t="n"/>
      <c r="Q88" s="92">
        <f>IF(A88="","",IFERROR(O88+P88,0))</f>
        <v/>
      </c>
      <c r="R88" s="30" t="n"/>
      <c r="S88" s="30" t="n"/>
      <c r="T88" s="30" t="n"/>
      <c r="U88" s="30" t="n"/>
      <c r="V88" s="30" t="n"/>
      <c r="W88" s="30" t="n"/>
      <c r="X88" s="30" t="n"/>
    </row>
    <row r="89">
      <c r="A89" s="30" t="n"/>
      <c r="B89" s="30" t="n"/>
      <c r="C89" s="87" t="n"/>
      <c r="D89" s="87" t="n"/>
      <c r="E89" s="30" t="n"/>
      <c r="F89" s="30" t="n"/>
      <c r="G89" s="30" t="n"/>
      <c r="H89" s="30" t="n"/>
      <c r="I89" s="30" t="n"/>
      <c r="J89" s="30" t="n"/>
      <c r="K89" s="30" t="n"/>
      <c r="L89" s="30" t="n"/>
      <c r="M89" s="90" t="n"/>
      <c r="N89" s="90" t="n"/>
      <c r="O89" s="91" t="n"/>
      <c r="P89" s="91" t="n"/>
      <c r="Q89" s="92">
        <f>IF(A89="","",IFERROR(O89+P89,0))</f>
        <v/>
      </c>
      <c r="R89" s="30" t="n"/>
      <c r="S89" s="30" t="n"/>
      <c r="T89" s="30" t="n"/>
      <c r="U89" s="30" t="n"/>
      <c r="V89" s="30" t="n"/>
      <c r="W89" s="30" t="n"/>
      <c r="X89" s="30" t="n"/>
    </row>
    <row r="90">
      <c r="A90" s="30" t="n"/>
      <c r="B90" s="30" t="n"/>
      <c r="C90" s="87" t="n"/>
      <c r="D90" s="87" t="n"/>
      <c r="E90" s="30" t="n"/>
      <c r="F90" s="30" t="n"/>
      <c r="G90" s="30" t="n"/>
      <c r="H90" s="30" t="n"/>
      <c r="I90" s="30" t="n"/>
      <c r="J90" s="30" t="n"/>
      <c r="K90" s="30" t="n"/>
      <c r="L90" s="30" t="n"/>
      <c r="M90" s="90" t="n"/>
      <c r="N90" s="90" t="n"/>
      <c r="O90" s="91" t="n"/>
      <c r="P90" s="91" t="n"/>
      <c r="Q90" s="92">
        <f>IF(A90="","",IFERROR(O90+P90,0))</f>
        <v/>
      </c>
      <c r="R90" s="30" t="n"/>
      <c r="S90" s="30" t="n"/>
      <c r="T90" s="30" t="n"/>
      <c r="U90" s="30" t="n"/>
      <c r="V90" s="30" t="n"/>
      <c r="W90" s="30" t="n"/>
      <c r="X90" s="30" t="n"/>
    </row>
    <row r="91">
      <c r="A91" s="30" t="n"/>
      <c r="B91" s="30" t="n"/>
      <c r="C91" s="87" t="n"/>
      <c r="D91" s="87" t="n"/>
      <c r="E91" s="30" t="n"/>
      <c r="F91" s="30" t="n"/>
      <c r="G91" s="30" t="n"/>
      <c r="H91" s="30" t="n"/>
      <c r="I91" s="30" t="n"/>
      <c r="J91" s="30" t="n"/>
      <c r="K91" s="30" t="n"/>
      <c r="L91" s="30" t="n"/>
      <c r="M91" s="90" t="n"/>
      <c r="N91" s="90" t="n"/>
      <c r="O91" s="91" t="n"/>
      <c r="P91" s="91" t="n"/>
      <c r="Q91" s="92">
        <f>IF(A91="","",IFERROR(O91+P91,0))</f>
        <v/>
      </c>
      <c r="R91" s="30" t="n"/>
      <c r="S91" s="30" t="n"/>
      <c r="T91" s="30" t="n"/>
      <c r="U91" s="30" t="n"/>
      <c r="V91" s="30" t="n"/>
      <c r="W91" s="30" t="n"/>
      <c r="X91" s="30" t="n"/>
    </row>
    <row r="92">
      <c r="A92" s="30" t="n"/>
      <c r="B92" s="30" t="n"/>
      <c r="C92" s="87" t="n"/>
      <c r="D92" s="87" t="n"/>
      <c r="E92" s="30" t="n"/>
      <c r="F92" s="30" t="n"/>
      <c r="G92" s="30" t="n"/>
      <c r="H92" s="30" t="n"/>
      <c r="I92" s="30" t="n"/>
      <c r="J92" s="30" t="n"/>
      <c r="K92" s="30" t="n"/>
      <c r="L92" s="30" t="n"/>
      <c r="M92" s="90" t="n"/>
      <c r="N92" s="90" t="n"/>
      <c r="O92" s="91" t="n"/>
      <c r="P92" s="91" t="n"/>
      <c r="Q92" s="92">
        <f>IF(A92="","",IFERROR(O92+P92,0))</f>
        <v/>
      </c>
      <c r="R92" s="30" t="n"/>
      <c r="S92" s="30" t="n"/>
      <c r="T92" s="30" t="n"/>
      <c r="U92" s="30" t="n"/>
      <c r="V92" s="30" t="n"/>
      <c r="W92" s="30" t="n"/>
      <c r="X92" s="30" t="n"/>
    </row>
    <row r="93">
      <c r="A93" s="30" t="n"/>
      <c r="B93" s="30" t="n"/>
      <c r="C93" s="87" t="n"/>
      <c r="D93" s="87" t="n"/>
      <c r="E93" s="30" t="n"/>
      <c r="F93" s="30" t="n"/>
      <c r="G93" s="30" t="n"/>
      <c r="H93" s="30" t="n"/>
      <c r="I93" s="30" t="n"/>
      <c r="J93" s="30" t="n"/>
      <c r="K93" s="30" t="n"/>
      <c r="L93" s="30" t="n"/>
      <c r="M93" s="90" t="n"/>
      <c r="N93" s="90" t="n"/>
      <c r="O93" s="91" t="n"/>
      <c r="P93" s="91" t="n"/>
      <c r="Q93" s="92">
        <f>IF(A93="","",IFERROR(O93+P93,0))</f>
        <v/>
      </c>
      <c r="R93" s="30" t="n"/>
      <c r="S93" s="30" t="n"/>
      <c r="T93" s="30" t="n"/>
      <c r="U93" s="30" t="n"/>
      <c r="V93" s="30" t="n"/>
      <c r="W93" s="30" t="n"/>
      <c r="X93" s="30" t="n"/>
    </row>
    <row r="94">
      <c r="A94" s="30" t="n"/>
      <c r="B94" s="30" t="n"/>
      <c r="C94" s="87" t="n"/>
      <c r="D94" s="87" t="n"/>
      <c r="E94" s="30" t="n"/>
      <c r="F94" s="30" t="n"/>
      <c r="G94" s="30" t="n"/>
      <c r="H94" s="30" t="n"/>
      <c r="I94" s="30" t="n"/>
      <c r="J94" s="30" t="n"/>
      <c r="K94" s="30" t="n"/>
      <c r="L94" s="30" t="n"/>
      <c r="M94" s="90" t="n"/>
      <c r="N94" s="90" t="n"/>
      <c r="O94" s="91" t="n"/>
      <c r="P94" s="91" t="n"/>
      <c r="Q94" s="92">
        <f>IF(A94="","",IFERROR(O94+P94,0))</f>
        <v/>
      </c>
      <c r="R94" s="30" t="n"/>
      <c r="S94" s="30" t="n"/>
      <c r="T94" s="30" t="n"/>
      <c r="U94" s="30" t="n"/>
      <c r="V94" s="30" t="n"/>
      <c r="W94" s="30" t="n"/>
      <c r="X94" s="30" t="n"/>
    </row>
    <row r="95">
      <c r="A95" s="30" t="n"/>
      <c r="B95" s="30" t="n"/>
      <c r="C95" s="87" t="n"/>
      <c r="D95" s="87" t="n"/>
      <c r="E95" s="30" t="n"/>
      <c r="F95" s="30" t="n"/>
      <c r="G95" s="30" t="n"/>
      <c r="H95" s="30" t="n"/>
      <c r="I95" s="30" t="n"/>
      <c r="J95" s="30" t="n"/>
      <c r="K95" s="30" t="n"/>
      <c r="L95" s="30" t="n"/>
      <c r="M95" s="90" t="n"/>
      <c r="N95" s="90" t="n"/>
      <c r="O95" s="91" t="n"/>
      <c r="P95" s="91" t="n"/>
      <c r="Q95" s="92">
        <f>IF(A95="","",IFERROR(O95+P95,0))</f>
        <v/>
      </c>
      <c r="R95" s="30" t="n"/>
      <c r="S95" s="30" t="n"/>
      <c r="T95" s="30" t="n"/>
      <c r="U95" s="30" t="n"/>
      <c r="V95" s="30" t="n"/>
      <c r="W95" s="30" t="n"/>
      <c r="X95" s="30" t="n"/>
    </row>
    <row r="96">
      <c r="A96" s="30" t="n"/>
      <c r="B96" s="30" t="n"/>
      <c r="C96" s="87" t="n"/>
      <c r="D96" s="87" t="n"/>
      <c r="E96" s="30" t="n"/>
      <c r="F96" s="30" t="n"/>
      <c r="G96" s="30" t="n"/>
      <c r="H96" s="30" t="n"/>
      <c r="I96" s="30" t="n"/>
      <c r="J96" s="30" t="n"/>
      <c r="K96" s="30" t="n"/>
      <c r="L96" s="30" t="n"/>
      <c r="M96" s="90" t="n"/>
      <c r="N96" s="90" t="n"/>
      <c r="O96" s="91" t="n"/>
      <c r="P96" s="91" t="n"/>
      <c r="Q96" s="92">
        <f>IF(A96="","",IFERROR(O96+P96,0))</f>
        <v/>
      </c>
      <c r="R96" s="30" t="n"/>
      <c r="S96" s="30" t="n"/>
      <c r="T96" s="30" t="n"/>
      <c r="U96" s="30" t="n"/>
      <c r="V96" s="30" t="n"/>
      <c r="W96" s="30" t="n"/>
      <c r="X96" s="30" t="n"/>
    </row>
    <row r="97">
      <c r="A97" s="30" t="n"/>
      <c r="B97" s="30" t="n"/>
      <c r="C97" s="87" t="n"/>
      <c r="D97" s="87" t="n"/>
      <c r="E97" s="30" t="n"/>
      <c r="F97" s="30" t="n"/>
      <c r="G97" s="30" t="n"/>
      <c r="H97" s="30" t="n"/>
      <c r="I97" s="30" t="n"/>
      <c r="J97" s="30" t="n"/>
      <c r="K97" s="30" t="n"/>
      <c r="L97" s="30" t="n"/>
      <c r="M97" s="90" t="n"/>
      <c r="N97" s="90" t="n"/>
      <c r="O97" s="91" t="n"/>
      <c r="P97" s="91" t="n"/>
      <c r="Q97" s="92">
        <f>IF(A97="","",IFERROR(O97+P97,0))</f>
        <v/>
      </c>
      <c r="R97" s="30" t="n"/>
      <c r="S97" s="30" t="n"/>
      <c r="T97" s="30" t="n"/>
      <c r="U97" s="30" t="n"/>
      <c r="V97" s="30" t="n"/>
      <c r="W97" s="30" t="n"/>
      <c r="X97" s="30" t="n"/>
    </row>
    <row r="98">
      <c r="A98" s="30" t="n"/>
      <c r="B98" s="30" t="n"/>
      <c r="C98" s="87" t="n"/>
      <c r="D98" s="87" t="n"/>
      <c r="E98" s="30" t="n"/>
      <c r="F98" s="30" t="n"/>
      <c r="G98" s="30" t="n"/>
      <c r="H98" s="30" t="n"/>
      <c r="I98" s="30" t="n"/>
      <c r="J98" s="30" t="n"/>
      <c r="K98" s="30" t="n"/>
      <c r="L98" s="30" t="n"/>
      <c r="M98" s="90" t="n"/>
      <c r="N98" s="90" t="n"/>
      <c r="O98" s="91" t="n"/>
      <c r="P98" s="91" t="n"/>
      <c r="Q98" s="92">
        <f>IF(A98="","",IFERROR(O98+P98,0))</f>
        <v/>
      </c>
      <c r="R98" s="30" t="n"/>
      <c r="S98" s="30" t="n"/>
      <c r="T98" s="30" t="n"/>
      <c r="U98" s="30" t="n"/>
      <c r="V98" s="30" t="n"/>
      <c r="W98" s="30" t="n"/>
      <c r="X98" s="30" t="n"/>
    </row>
    <row r="99">
      <c r="A99" s="30" t="n"/>
      <c r="B99" s="30" t="n"/>
      <c r="C99" s="87" t="n"/>
      <c r="D99" s="87" t="n"/>
      <c r="E99" s="30" t="n"/>
      <c r="F99" s="30" t="n"/>
      <c r="G99" s="30" t="n"/>
      <c r="H99" s="30" t="n"/>
      <c r="I99" s="30" t="n"/>
      <c r="J99" s="30" t="n"/>
      <c r="K99" s="30" t="n"/>
      <c r="L99" s="30" t="n"/>
      <c r="M99" s="90" t="n"/>
      <c r="N99" s="90" t="n"/>
      <c r="O99" s="91" t="n"/>
      <c r="P99" s="91" t="n"/>
      <c r="Q99" s="92">
        <f>IF(A99="","",IFERROR(O99+P99,0))</f>
        <v/>
      </c>
      <c r="R99" s="30" t="n"/>
      <c r="S99" s="30" t="n"/>
      <c r="T99" s="30" t="n"/>
      <c r="U99" s="30" t="n"/>
      <c r="V99" s="30" t="n"/>
      <c r="W99" s="30" t="n"/>
      <c r="X99" s="30" t="n"/>
    </row>
    <row r="100">
      <c r="A100" s="30" t="n"/>
      <c r="B100" s="30" t="n"/>
      <c r="C100" s="87" t="n"/>
      <c r="D100" s="87" t="n"/>
      <c r="E100" s="30" t="n"/>
      <c r="F100" s="30" t="n"/>
      <c r="G100" s="30" t="n"/>
      <c r="H100" s="30" t="n"/>
      <c r="I100" s="30" t="n"/>
      <c r="J100" s="30" t="n"/>
      <c r="K100" s="30" t="n"/>
      <c r="L100" s="30" t="n"/>
      <c r="M100" s="90" t="n"/>
      <c r="N100" s="90" t="n"/>
      <c r="O100" s="91" t="n"/>
      <c r="P100" s="91" t="n"/>
      <c r="Q100" s="92">
        <f>IF(A100="","",IFERROR(O100+P100,0))</f>
        <v/>
      </c>
      <c r="R100" s="30" t="n"/>
      <c r="S100" s="30" t="n"/>
      <c r="T100" s="30" t="n"/>
      <c r="U100" s="30" t="n"/>
      <c r="V100" s="30" t="n"/>
      <c r="W100" s="30" t="n"/>
      <c r="X100" s="30" t="n"/>
    </row>
    <row r="101">
      <c r="A101" s="30" t="n"/>
      <c r="B101" s="30" t="n"/>
      <c r="C101" s="87" t="n"/>
      <c r="D101" s="87" t="n"/>
      <c r="E101" s="30" t="n"/>
      <c r="F101" s="30" t="n"/>
      <c r="G101" s="30" t="n"/>
      <c r="H101" s="30" t="n"/>
      <c r="I101" s="30" t="n"/>
      <c r="J101" s="30" t="n"/>
      <c r="K101" s="30" t="n"/>
      <c r="L101" s="30" t="n"/>
      <c r="M101" s="90" t="n"/>
      <c r="N101" s="90" t="n"/>
      <c r="O101" s="91" t="n"/>
      <c r="P101" s="91" t="n"/>
      <c r="Q101" s="92">
        <f>IF(A101="","",IFERROR(O101+P101,0))</f>
        <v/>
      </c>
      <c r="R101" s="30" t="n"/>
      <c r="S101" s="30" t="n"/>
      <c r="T101" s="30" t="n"/>
      <c r="U101" s="30" t="n"/>
      <c r="V101" s="30" t="n"/>
      <c r="W101" s="30" t="n"/>
      <c r="X101" s="30" t="n"/>
    </row>
    <row r="102">
      <c r="A102" s="30" t="n"/>
      <c r="B102" s="30" t="n"/>
      <c r="C102" s="87" t="n"/>
      <c r="D102" s="87" t="n"/>
      <c r="E102" s="30" t="n"/>
      <c r="F102" s="30" t="n"/>
      <c r="G102" s="30" t="n"/>
      <c r="H102" s="30" t="n"/>
      <c r="I102" s="30" t="n"/>
      <c r="J102" s="30" t="n"/>
      <c r="K102" s="30" t="n"/>
      <c r="L102" s="30" t="n"/>
      <c r="M102" s="90" t="n"/>
      <c r="N102" s="90" t="n"/>
      <c r="O102" s="91" t="n"/>
      <c r="P102" s="91" t="n"/>
      <c r="Q102" s="92">
        <f>IF(A102="","",IFERROR(O102+P102,0))</f>
        <v/>
      </c>
      <c r="R102" s="30" t="n"/>
      <c r="S102" s="30" t="n"/>
      <c r="T102" s="30" t="n"/>
      <c r="U102" s="30" t="n"/>
      <c r="V102" s="30" t="n"/>
      <c r="W102" s="30" t="n"/>
      <c r="X102" s="30" t="n"/>
    </row>
    <row r="103">
      <c r="A103" s="30" t="n"/>
      <c r="B103" s="30" t="n"/>
      <c r="C103" s="87" t="n"/>
      <c r="D103" s="87" t="n"/>
      <c r="E103" s="30" t="n"/>
      <c r="F103" s="30" t="n"/>
      <c r="G103" s="30" t="n"/>
      <c r="H103" s="30" t="n"/>
      <c r="I103" s="30" t="n"/>
      <c r="J103" s="30" t="n"/>
      <c r="K103" s="30" t="n"/>
      <c r="L103" s="30" t="n"/>
      <c r="M103" s="90" t="n"/>
      <c r="N103" s="90" t="n"/>
      <c r="O103" s="91" t="n"/>
      <c r="P103" s="91" t="n"/>
      <c r="Q103" s="92">
        <f>IF(A103="","",IFERROR(O103+P103,0))</f>
        <v/>
      </c>
      <c r="R103" s="30" t="n"/>
      <c r="S103" s="30" t="n"/>
      <c r="T103" s="30" t="n"/>
      <c r="U103" s="30" t="n"/>
      <c r="V103" s="30" t="n"/>
      <c r="W103" s="30" t="n"/>
      <c r="X103" s="30" t="n"/>
    </row>
    <row r="104">
      <c r="A104" s="30" t="n"/>
      <c r="B104" s="30" t="n"/>
      <c r="C104" s="87" t="n"/>
      <c r="D104" s="87" t="n"/>
      <c r="E104" s="30" t="n"/>
      <c r="F104" s="30" t="n"/>
      <c r="G104" s="30" t="n"/>
      <c r="H104" s="30" t="n"/>
      <c r="I104" s="30" t="n"/>
      <c r="J104" s="30" t="n"/>
      <c r="K104" s="30" t="n"/>
      <c r="L104" s="30" t="n"/>
      <c r="M104" s="90" t="n"/>
      <c r="N104" s="90" t="n"/>
      <c r="O104" s="91" t="n"/>
      <c r="P104" s="91" t="n"/>
      <c r="Q104" s="92">
        <f>IF(A104="","",IFERROR(O104+P104,0))</f>
        <v/>
      </c>
      <c r="R104" s="30" t="n"/>
      <c r="S104" s="30" t="n"/>
      <c r="T104" s="30" t="n"/>
      <c r="U104" s="30" t="n"/>
      <c r="V104" s="30" t="n"/>
      <c r="W104" s="30" t="n"/>
      <c r="X104" s="30" t="n"/>
    </row>
    <row r="105">
      <c r="A105" s="30" t="n"/>
      <c r="B105" s="30" t="n"/>
      <c r="C105" s="87" t="n"/>
      <c r="D105" s="87" t="n"/>
      <c r="E105" s="30" t="n"/>
      <c r="F105" s="30" t="n"/>
      <c r="G105" s="30" t="n"/>
      <c r="H105" s="30" t="n"/>
      <c r="I105" s="30" t="n"/>
      <c r="J105" s="30" t="n"/>
      <c r="K105" s="30" t="n"/>
      <c r="L105" s="30" t="n"/>
      <c r="M105" s="90" t="n"/>
      <c r="N105" s="90" t="n"/>
      <c r="O105" s="91" t="n"/>
      <c r="P105" s="91" t="n"/>
      <c r="Q105" s="92">
        <f>IF(A105="","",IFERROR(O105+P105,0))</f>
        <v/>
      </c>
      <c r="R105" s="30" t="n"/>
      <c r="S105" s="30" t="n"/>
      <c r="T105" s="30" t="n"/>
      <c r="U105" s="30" t="n"/>
      <c r="V105" s="30" t="n"/>
      <c r="W105" s="30" t="n"/>
      <c r="X105" s="30" t="n"/>
    </row>
    <row r="106">
      <c r="A106" s="30" t="n"/>
      <c r="B106" s="30" t="n"/>
      <c r="C106" s="87" t="n"/>
      <c r="D106" s="87" t="n"/>
      <c r="E106" s="30" t="n"/>
      <c r="F106" s="30" t="n"/>
      <c r="G106" s="30" t="n"/>
      <c r="H106" s="30" t="n"/>
      <c r="I106" s="30" t="n"/>
      <c r="J106" s="30" t="n"/>
      <c r="K106" s="30" t="n"/>
      <c r="L106" s="30" t="n"/>
      <c r="M106" s="90" t="n"/>
      <c r="N106" s="90" t="n"/>
      <c r="O106" s="91" t="n"/>
      <c r="P106" s="91" t="n"/>
      <c r="Q106" s="92">
        <f>IF(A106="","",IFERROR(O106+P106,0))</f>
        <v/>
      </c>
      <c r="R106" s="30" t="n"/>
      <c r="S106" s="30" t="n"/>
      <c r="T106" s="30" t="n"/>
      <c r="U106" s="30" t="n"/>
      <c r="V106" s="30" t="n"/>
      <c r="W106" s="30" t="n"/>
      <c r="X106" s="30" t="n"/>
    </row>
    <row r="107">
      <c r="A107" s="30" t="n"/>
      <c r="B107" s="30" t="n"/>
      <c r="C107" s="87" t="n"/>
      <c r="D107" s="87" t="n"/>
      <c r="E107" s="30" t="n"/>
      <c r="F107" s="30" t="n"/>
      <c r="G107" s="30" t="n"/>
      <c r="H107" s="30" t="n"/>
      <c r="I107" s="30" t="n"/>
      <c r="J107" s="30" t="n"/>
      <c r="K107" s="30" t="n"/>
      <c r="L107" s="30" t="n"/>
      <c r="M107" s="90" t="n"/>
      <c r="N107" s="90" t="n"/>
      <c r="O107" s="91" t="n"/>
      <c r="P107" s="91" t="n"/>
      <c r="Q107" s="92">
        <f>IF(A107="","",IFERROR(O107+P107,0))</f>
        <v/>
      </c>
      <c r="R107" s="30" t="n"/>
      <c r="S107" s="30" t="n"/>
      <c r="T107" s="30" t="n"/>
      <c r="U107" s="30" t="n"/>
      <c r="V107" s="30" t="n"/>
      <c r="W107" s="30" t="n"/>
      <c r="X107" s="30" t="n"/>
    </row>
    <row r="108">
      <c r="A108" s="30" t="n"/>
      <c r="B108" s="30" t="n"/>
      <c r="C108" s="87" t="n"/>
      <c r="D108" s="87" t="n"/>
      <c r="E108" s="30" t="n"/>
      <c r="F108" s="30" t="n"/>
      <c r="G108" s="30" t="n"/>
      <c r="H108" s="30" t="n"/>
      <c r="I108" s="30" t="n"/>
      <c r="J108" s="30" t="n"/>
      <c r="K108" s="30" t="n"/>
      <c r="L108" s="30" t="n"/>
      <c r="M108" s="90" t="n"/>
      <c r="N108" s="90" t="n"/>
      <c r="O108" s="91" t="n"/>
      <c r="P108" s="91" t="n"/>
      <c r="Q108" s="92">
        <f>IF(A108="","",IFERROR(O108+P108,0))</f>
        <v/>
      </c>
      <c r="R108" s="30" t="n"/>
      <c r="S108" s="30" t="n"/>
      <c r="T108" s="30" t="n"/>
      <c r="U108" s="30" t="n"/>
      <c r="V108" s="30" t="n"/>
      <c r="W108" s="30" t="n"/>
      <c r="X108" s="30" t="n"/>
    </row>
    <row r="109">
      <c r="A109" s="30" t="n"/>
      <c r="B109" s="30" t="n"/>
      <c r="C109" s="87" t="n"/>
      <c r="D109" s="87" t="n"/>
      <c r="E109" s="30" t="n"/>
      <c r="F109" s="30" t="n"/>
      <c r="G109" s="30" t="n"/>
      <c r="H109" s="30" t="n"/>
      <c r="I109" s="30" t="n"/>
      <c r="J109" s="30" t="n"/>
      <c r="K109" s="30" t="n"/>
      <c r="L109" s="30" t="n"/>
      <c r="M109" s="90" t="n"/>
      <c r="N109" s="90" t="n"/>
      <c r="O109" s="91" t="n"/>
      <c r="P109" s="91" t="n"/>
      <c r="Q109" s="92">
        <f>IF(A109="","",IFERROR(O109+P109,0))</f>
        <v/>
      </c>
      <c r="R109" s="30" t="n"/>
      <c r="S109" s="30" t="n"/>
      <c r="T109" s="30" t="n"/>
      <c r="U109" s="30" t="n"/>
      <c r="V109" s="30" t="n"/>
      <c r="W109" s="30" t="n"/>
      <c r="X109" s="30" t="n"/>
    </row>
    <row r="110">
      <c r="A110" s="30" t="n"/>
      <c r="B110" s="30" t="n"/>
      <c r="C110" s="87" t="n"/>
      <c r="D110" s="87" t="n"/>
      <c r="E110" s="30" t="n"/>
      <c r="F110" s="30" t="n"/>
      <c r="G110" s="30" t="n"/>
      <c r="H110" s="30" t="n"/>
      <c r="I110" s="30" t="n"/>
      <c r="J110" s="30" t="n"/>
      <c r="K110" s="30" t="n"/>
      <c r="L110" s="30" t="n"/>
      <c r="M110" s="90" t="n"/>
      <c r="N110" s="90" t="n"/>
      <c r="O110" s="91" t="n"/>
      <c r="P110" s="91" t="n"/>
      <c r="Q110" s="92">
        <f>IF(A110="","",IFERROR(O110+P110,0))</f>
        <v/>
      </c>
      <c r="R110" s="30" t="n"/>
      <c r="S110" s="30" t="n"/>
      <c r="T110" s="30" t="n"/>
      <c r="U110" s="30" t="n"/>
      <c r="V110" s="30" t="n"/>
      <c r="W110" s="30" t="n"/>
      <c r="X110" s="30" t="n"/>
    </row>
    <row r="111">
      <c r="A111" s="30" t="n"/>
      <c r="B111" s="30" t="n"/>
      <c r="C111" s="87" t="n"/>
      <c r="D111" s="87" t="n"/>
      <c r="E111" s="30" t="n"/>
      <c r="F111" s="30" t="n"/>
      <c r="G111" s="30" t="n"/>
      <c r="H111" s="30" t="n"/>
      <c r="I111" s="30" t="n"/>
      <c r="J111" s="30" t="n"/>
      <c r="K111" s="30" t="n"/>
      <c r="L111" s="30" t="n"/>
      <c r="M111" s="90" t="n"/>
      <c r="N111" s="90" t="n"/>
      <c r="O111" s="91" t="n"/>
      <c r="P111" s="91" t="n"/>
      <c r="Q111" s="92">
        <f>IF(A111="","",IFERROR(O111+P111,0))</f>
        <v/>
      </c>
      <c r="R111" s="30" t="n"/>
      <c r="S111" s="30" t="n"/>
      <c r="T111" s="30" t="n"/>
      <c r="U111" s="30" t="n"/>
      <c r="V111" s="30" t="n"/>
      <c r="W111" s="30" t="n"/>
      <c r="X111" s="30" t="n"/>
    </row>
    <row r="112">
      <c r="A112" s="30" t="n"/>
      <c r="B112" s="30" t="n"/>
      <c r="C112" s="87" t="n"/>
      <c r="D112" s="87" t="n"/>
      <c r="E112" s="30" t="n"/>
      <c r="F112" s="30" t="n"/>
      <c r="G112" s="30" t="n"/>
      <c r="H112" s="30" t="n"/>
      <c r="I112" s="30" t="n"/>
      <c r="J112" s="30" t="n"/>
      <c r="K112" s="30" t="n"/>
      <c r="L112" s="30" t="n"/>
      <c r="M112" s="90" t="n"/>
      <c r="N112" s="90" t="n"/>
      <c r="O112" s="91" t="n"/>
      <c r="P112" s="91" t="n"/>
      <c r="Q112" s="92">
        <f>IF(A112="","",IFERROR(O112+P112,0))</f>
        <v/>
      </c>
      <c r="R112" s="30" t="n"/>
      <c r="S112" s="30" t="n"/>
      <c r="T112" s="30" t="n"/>
      <c r="U112" s="30" t="n"/>
      <c r="V112" s="30" t="n"/>
      <c r="W112" s="30" t="n"/>
      <c r="X112" s="30" t="n"/>
    </row>
    <row r="113">
      <c r="A113" s="30" t="n"/>
      <c r="B113" s="30" t="n"/>
      <c r="C113" s="87" t="n"/>
      <c r="D113" s="87" t="n"/>
      <c r="E113" s="30" t="n"/>
      <c r="F113" s="30" t="n"/>
      <c r="G113" s="30" t="n"/>
      <c r="H113" s="30" t="n"/>
      <c r="I113" s="30" t="n"/>
      <c r="J113" s="30" t="n"/>
      <c r="K113" s="30" t="n"/>
      <c r="L113" s="30" t="n"/>
      <c r="M113" s="90" t="n"/>
      <c r="N113" s="90" t="n"/>
      <c r="O113" s="91" t="n"/>
      <c r="P113" s="91" t="n"/>
      <c r="Q113" s="92">
        <f>IF(A113="","",IFERROR(O113+P113,0))</f>
        <v/>
      </c>
      <c r="R113" s="30" t="n"/>
      <c r="S113" s="30" t="n"/>
      <c r="T113" s="30" t="n"/>
      <c r="U113" s="30" t="n"/>
      <c r="V113" s="30" t="n"/>
      <c r="W113" s="30" t="n"/>
      <c r="X113" s="30" t="n"/>
    </row>
    <row r="114">
      <c r="A114" s="30" t="n"/>
      <c r="B114" s="30" t="n"/>
      <c r="C114" s="87" t="n"/>
      <c r="D114" s="87" t="n"/>
      <c r="E114" s="30" t="n"/>
      <c r="F114" s="30" t="n"/>
      <c r="G114" s="30" t="n"/>
      <c r="H114" s="30" t="n"/>
      <c r="I114" s="30" t="n"/>
      <c r="J114" s="30" t="n"/>
      <c r="K114" s="30" t="n"/>
      <c r="L114" s="30" t="n"/>
      <c r="M114" s="90" t="n"/>
      <c r="N114" s="90" t="n"/>
      <c r="O114" s="91" t="n"/>
      <c r="P114" s="91" t="n"/>
      <c r="Q114" s="92">
        <f>IF(A114="","",IFERROR(O114+P114,0))</f>
        <v/>
      </c>
      <c r="R114" s="30" t="n"/>
      <c r="S114" s="30" t="n"/>
      <c r="T114" s="30" t="n"/>
      <c r="U114" s="30" t="n"/>
      <c r="V114" s="30" t="n"/>
      <c r="W114" s="30" t="n"/>
      <c r="X114" s="30" t="n"/>
    </row>
    <row r="115">
      <c r="A115" s="30" t="n"/>
      <c r="B115" s="30" t="n"/>
      <c r="C115" s="87" t="n"/>
      <c r="D115" s="87" t="n"/>
      <c r="E115" s="30" t="n"/>
      <c r="F115" s="30" t="n"/>
      <c r="G115" s="30" t="n"/>
      <c r="H115" s="30" t="n"/>
      <c r="I115" s="30" t="n"/>
      <c r="J115" s="30" t="n"/>
      <c r="K115" s="30" t="n"/>
      <c r="L115" s="30" t="n"/>
      <c r="M115" s="90" t="n"/>
      <c r="N115" s="90" t="n"/>
      <c r="O115" s="91" t="n"/>
      <c r="P115" s="91" t="n"/>
      <c r="Q115" s="92">
        <f>IF(A115="","",IFERROR(O115+P115,0))</f>
        <v/>
      </c>
      <c r="R115" s="30" t="n"/>
      <c r="S115" s="30" t="n"/>
      <c r="T115" s="30" t="n"/>
      <c r="U115" s="30" t="n"/>
      <c r="V115" s="30" t="n"/>
      <c r="W115" s="30" t="n"/>
      <c r="X115" s="30" t="n"/>
    </row>
    <row r="116">
      <c r="A116" s="30" t="n"/>
      <c r="B116" s="30" t="n"/>
      <c r="C116" s="87" t="n"/>
      <c r="D116" s="87" t="n"/>
      <c r="E116" s="30" t="n"/>
      <c r="F116" s="30" t="n"/>
      <c r="G116" s="30" t="n"/>
      <c r="H116" s="30" t="n"/>
      <c r="I116" s="30" t="n"/>
      <c r="J116" s="30" t="n"/>
      <c r="K116" s="30" t="n"/>
      <c r="L116" s="30" t="n"/>
      <c r="M116" s="90" t="n"/>
      <c r="N116" s="90" t="n"/>
      <c r="O116" s="91" t="n"/>
      <c r="P116" s="91" t="n"/>
      <c r="Q116" s="92">
        <f>IF(A116="","",IFERROR(O116+P116,0))</f>
        <v/>
      </c>
      <c r="R116" s="30" t="n"/>
      <c r="S116" s="30" t="n"/>
      <c r="T116" s="30" t="n"/>
      <c r="U116" s="30" t="n"/>
      <c r="V116" s="30" t="n"/>
      <c r="W116" s="30" t="n"/>
      <c r="X116" s="30" t="n"/>
    </row>
    <row r="117">
      <c r="A117" s="30" t="n"/>
      <c r="B117" s="30" t="n"/>
      <c r="C117" s="87" t="n"/>
      <c r="D117" s="87" t="n"/>
      <c r="E117" s="30" t="n"/>
      <c r="F117" s="30" t="n"/>
      <c r="G117" s="30" t="n"/>
      <c r="H117" s="30" t="n"/>
      <c r="I117" s="30" t="n"/>
      <c r="J117" s="30" t="n"/>
      <c r="K117" s="30" t="n"/>
      <c r="L117" s="30" t="n"/>
      <c r="M117" s="90" t="n"/>
      <c r="N117" s="90" t="n"/>
      <c r="O117" s="91" t="n"/>
      <c r="P117" s="91" t="n"/>
      <c r="Q117" s="92">
        <f>IF(A117="","",IFERROR(O117+P117,0))</f>
        <v/>
      </c>
      <c r="R117" s="30" t="n"/>
      <c r="S117" s="30" t="n"/>
      <c r="T117" s="30" t="n"/>
      <c r="U117" s="30" t="n"/>
      <c r="V117" s="30" t="n"/>
      <c r="W117" s="30" t="n"/>
      <c r="X117" s="30" t="n"/>
    </row>
    <row r="118">
      <c r="A118" s="30" t="n"/>
      <c r="B118" s="30" t="n"/>
      <c r="C118" s="87" t="n"/>
      <c r="D118" s="87" t="n"/>
      <c r="E118" s="30" t="n"/>
      <c r="F118" s="30" t="n"/>
      <c r="G118" s="30" t="n"/>
      <c r="H118" s="30" t="n"/>
      <c r="I118" s="30" t="n"/>
      <c r="J118" s="30" t="n"/>
      <c r="K118" s="30" t="n"/>
      <c r="L118" s="30" t="n"/>
      <c r="M118" s="90" t="n"/>
      <c r="N118" s="90" t="n"/>
      <c r="O118" s="91" t="n"/>
      <c r="P118" s="91" t="n"/>
      <c r="Q118" s="92">
        <f>IF(A118="","",IFERROR(O118+P118,0))</f>
        <v/>
      </c>
      <c r="R118" s="30" t="n"/>
      <c r="S118" s="30" t="n"/>
      <c r="T118" s="30" t="n"/>
      <c r="U118" s="30" t="n"/>
      <c r="V118" s="30" t="n"/>
      <c r="W118" s="30" t="n"/>
      <c r="X118" s="30" t="n"/>
    </row>
    <row r="119">
      <c r="A119" s="30" t="n"/>
      <c r="B119" s="30" t="n"/>
      <c r="C119" s="87" t="n"/>
      <c r="D119" s="87" t="n"/>
      <c r="E119" s="30" t="n"/>
      <c r="F119" s="30" t="n"/>
      <c r="G119" s="30" t="n"/>
      <c r="H119" s="30" t="n"/>
      <c r="I119" s="30" t="n"/>
      <c r="J119" s="30" t="n"/>
      <c r="K119" s="30" t="n"/>
      <c r="L119" s="30" t="n"/>
      <c r="M119" s="90" t="n"/>
      <c r="N119" s="90" t="n"/>
      <c r="O119" s="91" t="n"/>
      <c r="P119" s="91" t="n"/>
      <c r="Q119" s="92">
        <f>IF(A119="","",IFERROR(O119+P119,0))</f>
        <v/>
      </c>
      <c r="R119" s="30" t="n"/>
      <c r="S119" s="30" t="n"/>
      <c r="T119" s="30" t="n"/>
      <c r="U119" s="30" t="n"/>
      <c r="V119" s="30" t="n"/>
      <c r="W119" s="30" t="n"/>
      <c r="X119" s="30" t="n"/>
    </row>
    <row r="120">
      <c r="A120" s="30" t="n"/>
      <c r="B120" s="30" t="n"/>
      <c r="C120" s="87" t="n"/>
      <c r="D120" s="87" t="n"/>
      <c r="E120" s="30" t="n"/>
      <c r="F120" s="30" t="n"/>
      <c r="G120" s="30" t="n"/>
      <c r="H120" s="30" t="n"/>
      <c r="I120" s="30" t="n"/>
      <c r="J120" s="30" t="n"/>
      <c r="K120" s="30" t="n"/>
      <c r="L120" s="30" t="n"/>
      <c r="M120" s="90" t="n"/>
      <c r="N120" s="90" t="n"/>
      <c r="O120" s="91" t="n"/>
      <c r="P120" s="91" t="n"/>
      <c r="Q120" s="92">
        <f>IF(A120="","",IFERROR(O120+P120,0))</f>
        <v/>
      </c>
      <c r="R120" s="30" t="n"/>
      <c r="S120" s="30" t="n"/>
      <c r="T120" s="30" t="n"/>
      <c r="U120" s="30" t="n"/>
      <c r="V120" s="30" t="n"/>
      <c r="W120" s="30" t="n"/>
      <c r="X120" s="30" t="n"/>
    </row>
    <row r="121">
      <c r="A121" s="30" t="n"/>
      <c r="B121" s="30" t="n"/>
      <c r="C121" s="87" t="n"/>
      <c r="D121" s="87" t="n"/>
      <c r="E121" s="30" t="n"/>
      <c r="F121" s="30" t="n"/>
      <c r="G121" s="30" t="n"/>
      <c r="H121" s="30" t="n"/>
      <c r="I121" s="30" t="n"/>
      <c r="J121" s="30" t="n"/>
      <c r="K121" s="30" t="n"/>
      <c r="L121" s="30" t="n"/>
      <c r="M121" s="90" t="n"/>
      <c r="N121" s="90" t="n"/>
      <c r="O121" s="91" t="n"/>
      <c r="P121" s="91" t="n"/>
      <c r="Q121" s="92">
        <f>IF(A121="","",IFERROR(O121+P121,0))</f>
        <v/>
      </c>
      <c r="R121" s="30" t="n"/>
      <c r="S121" s="30" t="n"/>
      <c r="T121" s="30" t="n"/>
      <c r="U121" s="30" t="n"/>
      <c r="V121" s="30" t="n"/>
      <c r="W121" s="30" t="n"/>
      <c r="X121" s="30" t="n"/>
    </row>
    <row r="122">
      <c r="A122" s="30" t="n"/>
      <c r="B122" s="30" t="n"/>
      <c r="C122" s="87" t="n"/>
      <c r="D122" s="87" t="n"/>
      <c r="E122" s="30" t="n"/>
      <c r="F122" s="30" t="n"/>
      <c r="G122" s="30" t="n"/>
      <c r="H122" s="30" t="n"/>
      <c r="I122" s="30" t="n"/>
      <c r="J122" s="30" t="n"/>
      <c r="K122" s="30" t="n"/>
      <c r="L122" s="30" t="n"/>
      <c r="M122" s="90" t="n"/>
      <c r="N122" s="90" t="n"/>
      <c r="O122" s="91" t="n"/>
      <c r="P122" s="91" t="n"/>
      <c r="Q122" s="92">
        <f>IF(A122="","",IFERROR(O122+P122,0))</f>
        <v/>
      </c>
      <c r="R122" s="30" t="n"/>
      <c r="S122" s="30" t="n"/>
      <c r="T122" s="30" t="n"/>
      <c r="U122" s="30" t="n"/>
      <c r="V122" s="30" t="n"/>
      <c r="W122" s="30" t="n"/>
      <c r="X122" s="30" t="n"/>
    </row>
    <row r="123">
      <c r="A123" s="30" t="n"/>
      <c r="B123" s="30" t="n"/>
      <c r="C123" s="87" t="n"/>
      <c r="D123" s="87" t="n"/>
      <c r="E123" s="30" t="n"/>
      <c r="F123" s="30" t="n"/>
      <c r="G123" s="30" t="n"/>
      <c r="H123" s="30" t="n"/>
      <c r="I123" s="30" t="n"/>
      <c r="J123" s="30" t="n"/>
      <c r="K123" s="30" t="n"/>
      <c r="L123" s="30" t="n"/>
      <c r="M123" s="90" t="n"/>
      <c r="N123" s="90" t="n"/>
      <c r="O123" s="91" t="n"/>
      <c r="P123" s="91" t="n"/>
      <c r="Q123" s="92">
        <f>IF(A123="","",IFERROR(O123+P123,0))</f>
        <v/>
      </c>
      <c r="R123" s="30" t="n"/>
      <c r="S123" s="30" t="n"/>
      <c r="T123" s="30" t="n"/>
      <c r="U123" s="30" t="n"/>
      <c r="V123" s="30" t="n"/>
      <c r="W123" s="30" t="n"/>
      <c r="X123" s="30" t="n"/>
    </row>
    <row r="124">
      <c r="A124" s="30" t="n"/>
      <c r="B124" s="30" t="n"/>
      <c r="C124" s="87" t="n"/>
      <c r="D124" s="87" t="n"/>
      <c r="E124" s="30" t="n"/>
      <c r="F124" s="30" t="n"/>
      <c r="G124" s="30" t="n"/>
      <c r="H124" s="30" t="n"/>
      <c r="I124" s="30" t="n"/>
      <c r="J124" s="30" t="n"/>
      <c r="K124" s="30" t="n"/>
      <c r="L124" s="30" t="n"/>
      <c r="M124" s="90" t="n"/>
      <c r="N124" s="90" t="n"/>
      <c r="O124" s="91" t="n"/>
      <c r="P124" s="91" t="n"/>
      <c r="Q124" s="92">
        <f>IF(A124="","",IFERROR(O124+P124,0))</f>
        <v/>
      </c>
      <c r="R124" s="30" t="n"/>
      <c r="S124" s="30" t="n"/>
      <c r="T124" s="30" t="n"/>
      <c r="U124" s="30" t="n"/>
      <c r="V124" s="30" t="n"/>
      <c r="W124" s="30" t="n"/>
      <c r="X124" s="30" t="n"/>
    </row>
    <row r="125">
      <c r="A125" s="30" t="n"/>
      <c r="B125" s="30" t="n"/>
      <c r="C125" s="87" t="n"/>
      <c r="D125" s="87" t="n"/>
      <c r="E125" s="30" t="n"/>
      <c r="F125" s="30" t="n"/>
      <c r="G125" s="30" t="n"/>
      <c r="H125" s="30" t="n"/>
      <c r="I125" s="30" t="n"/>
      <c r="J125" s="30" t="n"/>
      <c r="K125" s="30" t="n"/>
      <c r="L125" s="30" t="n"/>
      <c r="M125" s="90" t="n"/>
      <c r="N125" s="90" t="n"/>
      <c r="O125" s="91" t="n"/>
      <c r="P125" s="91" t="n"/>
      <c r="Q125" s="92">
        <f>IF(A125="","",IFERROR(O125+P125,0))</f>
        <v/>
      </c>
      <c r="R125" s="30" t="n"/>
      <c r="S125" s="30" t="n"/>
      <c r="T125" s="30" t="n"/>
      <c r="U125" s="30" t="n"/>
      <c r="V125" s="30" t="n"/>
      <c r="W125" s="30" t="n"/>
      <c r="X125" s="30" t="n"/>
    </row>
    <row r="126">
      <c r="A126" s="30" t="n"/>
      <c r="B126" s="30" t="n"/>
      <c r="C126" s="87" t="n"/>
      <c r="D126" s="87" t="n"/>
      <c r="E126" s="30" t="n"/>
      <c r="F126" s="30" t="n"/>
      <c r="G126" s="30" t="n"/>
      <c r="H126" s="30" t="n"/>
      <c r="I126" s="30" t="n"/>
      <c r="J126" s="30" t="n"/>
      <c r="K126" s="30" t="n"/>
      <c r="L126" s="30" t="n"/>
      <c r="M126" s="90" t="n"/>
      <c r="N126" s="90" t="n"/>
      <c r="O126" s="91" t="n"/>
      <c r="P126" s="91" t="n"/>
      <c r="Q126" s="92">
        <f>IF(A126="","",IFERROR(O126+P126,0))</f>
        <v/>
      </c>
      <c r="R126" s="30" t="n"/>
      <c r="S126" s="30" t="n"/>
      <c r="T126" s="30" t="n"/>
      <c r="U126" s="30" t="n"/>
      <c r="V126" s="30" t="n"/>
      <c r="W126" s="30" t="n"/>
      <c r="X126" s="30" t="n"/>
    </row>
    <row r="127">
      <c r="A127" s="30" t="n"/>
      <c r="B127" s="30" t="n"/>
      <c r="C127" s="87" t="n"/>
      <c r="D127" s="87" t="n"/>
      <c r="E127" s="30" t="n"/>
      <c r="F127" s="30" t="n"/>
      <c r="G127" s="30" t="n"/>
      <c r="H127" s="30" t="n"/>
      <c r="I127" s="30" t="n"/>
      <c r="J127" s="30" t="n"/>
      <c r="K127" s="30" t="n"/>
      <c r="L127" s="30" t="n"/>
      <c r="M127" s="90" t="n"/>
      <c r="N127" s="90" t="n"/>
      <c r="O127" s="91" t="n"/>
      <c r="P127" s="91" t="n"/>
      <c r="Q127" s="92">
        <f>IF(A127="","",IFERROR(O127+P127,0))</f>
        <v/>
      </c>
      <c r="R127" s="30" t="n"/>
      <c r="S127" s="30" t="n"/>
      <c r="T127" s="30" t="n"/>
      <c r="U127" s="30" t="n"/>
      <c r="V127" s="30" t="n"/>
      <c r="W127" s="30" t="n"/>
      <c r="X127" s="30" t="n"/>
    </row>
    <row r="128">
      <c r="A128" s="30" t="n"/>
      <c r="B128" s="30" t="n"/>
      <c r="C128" s="87" t="n"/>
      <c r="D128" s="87" t="n"/>
      <c r="E128" s="30" t="n"/>
      <c r="F128" s="30" t="n"/>
      <c r="G128" s="30" t="n"/>
      <c r="H128" s="30" t="n"/>
      <c r="I128" s="30" t="n"/>
      <c r="J128" s="30" t="n"/>
      <c r="K128" s="30" t="n"/>
      <c r="L128" s="30" t="n"/>
      <c r="M128" s="90" t="n"/>
      <c r="N128" s="90" t="n"/>
      <c r="O128" s="91" t="n"/>
      <c r="P128" s="91" t="n"/>
      <c r="Q128" s="92">
        <f>IF(A128="","",IFERROR(O128+P128,0))</f>
        <v/>
      </c>
      <c r="R128" s="30" t="n"/>
      <c r="S128" s="30" t="n"/>
      <c r="T128" s="30" t="n"/>
      <c r="U128" s="30" t="n"/>
      <c r="V128" s="30" t="n"/>
      <c r="W128" s="30" t="n"/>
      <c r="X128" s="30" t="n"/>
    </row>
    <row r="129">
      <c r="A129" s="30" t="n"/>
      <c r="B129" s="30" t="n"/>
      <c r="C129" s="87" t="n"/>
      <c r="D129" s="87" t="n"/>
      <c r="E129" s="30" t="n"/>
      <c r="F129" s="30" t="n"/>
      <c r="G129" s="30" t="n"/>
      <c r="H129" s="30" t="n"/>
      <c r="I129" s="30" t="n"/>
      <c r="J129" s="30" t="n"/>
      <c r="K129" s="30" t="n"/>
      <c r="L129" s="30" t="n"/>
      <c r="M129" s="90" t="n"/>
      <c r="N129" s="90" t="n"/>
      <c r="O129" s="91" t="n"/>
      <c r="P129" s="91" t="n"/>
      <c r="Q129" s="92">
        <f>IF(A129="","",IFERROR(O129+P129,0))</f>
        <v/>
      </c>
      <c r="R129" s="30" t="n"/>
      <c r="S129" s="30" t="n"/>
      <c r="T129" s="30" t="n"/>
      <c r="U129" s="30" t="n"/>
      <c r="V129" s="30" t="n"/>
      <c r="W129" s="30" t="n"/>
      <c r="X129" s="30" t="n"/>
    </row>
    <row r="130">
      <c r="A130" s="30" t="n"/>
      <c r="B130" s="30" t="n"/>
      <c r="C130" s="87" t="n"/>
      <c r="D130" s="87" t="n"/>
      <c r="E130" s="30" t="n"/>
      <c r="F130" s="30" t="n"/>
      <c r="G130" s="30" t="n"/>
      <c r="H130" s="30" t="n"/>
      <c r="I130" s="30" t="n"/>
      <c r="J130" s="30" t="n"/>
      <c r="K130" s="30" t="n"/>
      <c r="L130" s="30" t="n"/>
      <c r="M130" s="90" t="n"/>
      <c r="N130" s="90" t="n"/>
      <c r="O130" s="91" t="n"/>
      <c r="P130" s="91" t="n"/>
      <c r="Q130" s="92">
        <f>IF(A130="","",IFERROR(O130+P130,0))</f>
        <v/>
      </c>
      <c r="R130" s="30" t="n"/>
      <c r="S130" s="30" t="n"/>
      <c r="T130" s="30" t="n"/>
      <c r="U130" s="30" t="n"/>
      <c r="V130" s="30" t="n"/>
      <c r="W130" s="30" t="n"/>
      <c r="X130" s="30" t="n"/>
    </row>
    <row r="131">
      <c r="A131" s="30" t="n"/>
      <c r="B131" s="30" t="n"/>
      <c r="C131" s="87" t="n"/>
      <c r="D131" s="87" t="n"/>
      <c r="E131" s="30" t="n"/>
      <c r="F131" s="30" t="n"/>
      <c r="G131" s="30" t="n"/>
      <c r="H131" s="30" t="n"/>
      <c r="I131" s="30" t="n"/>
      <c r="J131" s="30" t="n"/>
      <c r="K131" s="30" t="n"/>
      <c r="L131" s="30" t="n"/>
      <c r="M131" s="90" t="n"/>
      <c r="N131" s="90" t="n"/>
      <c r="O131" s="91" t="n"/>
      <c r="P131" s="91" t="n"/>
      <c r="Q131" s="92">
        <f>IF(A131="","",IFERROR(O131+P131,0))</f>
        <v/>
      </c>
      <c r="R131" s="30" t="n"/>
      <c r="S131" s="30" t="n"/>
      <c r="T131" s="30" t="n"/>
      <c r="U131" s="30" t="n"/>
      <c r="V131" s="30" t="n"/>
      <c r="W131" s="30" t="n"/>
      <c r="X131" s="30" t="n"/>
    </row>
    <row r="132">
      <c r="A132" s="30" t="n"/>
      <c r="B132" s="30" t="n"/>
      <c r="C132" s="87" t="n"/>
      <c r="D132" s="87" t="n"/>
      <c r="E132" s="30" t="n"/>
      <c r="F132" s="30" t="n"/>
      <c r="G132" s="30" t="n"/>
      <c r="H132" s="30" t="n"/>
      <c r="I132" s="30" t="n"/>
      <c r="J132" s="30" t="n"/>
      <c r="K132" s="30" t="n"/>
      <c r="L132" s="30" t="n"/>
      <c r="M132" s="90" t="n"/>
      <c r="N132" s="90" t="n"/>
      <c r="O132" s="91" t="n"/>
      <c r="P132" s="91" t="n"/>
      <c r="Q132" s="92">
        <f>IF(A132="","",IFERROR(O132+P132,0))</f>
        <v/>
      </c>
      <c r="R132" s="30" t="n"/>
      <c r="S132" s="30" t="n"/>
      <c r="T132" s="30" t="n"/>
      <c r="U132" s="30" t="n"/>
      <c r="V132" s="30" t="n"/>
      <c r="W132" s="30" t="n"/>
      <c r="X132" s="30" t="n"/>
    </row>
    <row r="133">
      <c r="A133" s="30" t="n"/>
      <c r="B133" s="30" t="n"/>
      <c r="C133" s="87" t="n"/>
      <c r="D133" s="87" t="n"/>
      <c r="E133" s="30" t="n"/>
      <c r="F133" s="30" t="n"/>
      <c r="G133" s="30" t="n"/>
      <c r="H133" s="30" t="n"/>
      <c r="I133" s="30" t="n"/>
      <c r="J133" s="30" t="n"/>
      <c r="K133" s="30" t="n"/>
      <c r="L133" s="30" t="n"/>
      <c r="M133" s="90" t="n"/>
      <c r="N133" s="90" t="n"/>
      <c r="O133" s="91" t="n"/>
      <c r="P133" s="91" t="n"/>
      <c r="Q133" s="92">
        <f>IF(A133="","",IFERROR(O133+P133,0))</f>
        <v/>
      </c>
      <c r="R133" s="30" t="n"/>
      <c r="S133" s="30" t="n"/>
      <c r="T133" s="30" t="n"/>
      <c r="U133" s="30" t="n"/>
      <c r="V133" s="30" t="n"/>
      <c r="W133" s="30" t="n"/>
      <c r="X133" s="30" t="n"/>
    </row>
    <row r="134">
      <c r="A134" s="30" t="n"/>
      <c r="B134" s="30" t="n"/>
      <c r="C134" s="87" t="n"/>
      <c r="D134" s="87" t="n"/>
      <c r="E134" s="30" t="n"/>
      <c r="F134" s="30" t="n"/>
      <c r="G134" s="30" t="n"/>
      <c r="H134" s="30" t="n"/>
      <c r="I134" s="30" t="n"/>
      <c r="J134" s="30" t="n"/>
      <c r="K134" s="30" t="n"/>
      <c r="L134" s="30" t="n"/>
      <c r="M134" s="90" t="n"/>
      <c r="N134" s="90" t="n"/>
      <c r="O134" s="91" t="n"/>
      <c r="P134" s="91" t="n"/>
      <c r="Q134" s="92">
        <f>IF(A134="","",IFERROR(O134+P134,0))</f>
        <v/>
      </c>
      <c r="R134" s="30" t="n"/>
      <c r="S134" s="30" t="n"/>
      <c r="T134" s="30" t="n"/>
      <c r="U134" s="30" t="n"/>
      <c r="V134" s="30" t="n"/>
      <c r="W134" s="30" t="n"/>
      <c r="X134" s="30" t="n"/>
    </row>
    <row r="135">
      <c r="A135" s="30" t="n"/>
      <c r="B135" s="30" t="n"/>
      <c r="C135" s="87" t="n"/>
      <c r="D135" s="87" t="n"/>
      <c r="E135" s="30" t="n"/>
      <c r="F135" s="30" t="n"/>
      <c r="G135" s="30" t="n"/>
      <c r="H135" s="30" t="n"/>
      <c r="I135" s="30" t="n"/>
      <c r="J135" s="30" t="n"/>
      <c r="K135" s="30" t="n"/>
      <c r="L135" s="30" t="n"/>
      <c r="M135" s="90" t="n"/>
      <c r="N135" s="90" t="n"/>
      <c r="O135" s="91" t="n"/>
      <c r="P135" s="91" t="n"/>
      <c r="Q135" s="92">
        <f>IF(A135="","",IFERROR(O135+P135,0))</f>
        <v/>
      </c>
      <c r="R135" s="30" t="n"/>
      <c r="S135" s="30" t="n"/>
      <c r="T135" s="30" t="n"/>
      <c r="U135" s="30" t="n"/>
      <c r="V135" s="30" t="n"/>
      <c r="W135" s="30" t="n"/>
      <c r="X135" s="30" t="n"/>
    </row>
    <row r="136">
      <c r="A136" s="30" t="n"/>
      <c r="B136" s="30" t="n"/>
      <c r="C136" s="87" t="n"/>
      <c r="D136" s="87" t="n"/>
      <c r="E136" s="30" t="n"/>
      <c r="F136" s="30" t="n"/>
      <c r="G136" s="30" t="n"/>
      <c r="H136" s="30" t="n"/>
      <c r="I136" s="30" t="n"/>
      <c r="J136" s="30" t="n"/>
      <c r="K136" s="30" t="n"/>
      <c r="L136" s="30" t="n"/>
      <c r="M136" s="90" t="n"/>
      <c r="N136" s="90" t="n"/>
      <c r="O136" s="91" t="n"/>
      <c r="P136" s="91" t="n"/>
      <c r="Q136" s="92">
        <f>IF(A136="","",IFERROR(O136+P136,0))</f>
        <v/>
      </c>
      <c r="R136" s="30" t="n"/>
      <c r="S136" s="30" t="n"/>
      <c r="T136" s="30" t="n"/>
      <c r="U136" s="30" t="n"/>
      <c r="V136" s="30" t="n"/>
      <c r="W136" s="30" t="n"/>
      <c r="X136" s="30" t="n"/>
    </row>
    <row r="137">
      <c r="A137" s="30" t="n"/>
      <c r="B137" s="30" t="n"/>
      <c r="C137" s="87" t="n"/>
      <c r="D137" s="87" t="n"/>
      <c r="E137" s="30" t="n"/>
      <c r="F137" s="30" t="n"/>
      <c r="G137" s="30" t="n"/>
      <c r="H137" s="30" t="n"/>
      <c r="I137" s="30" t="n"/>
      <c r="J137" s="30" t="n"/>
      <c r="K137" s="30" t="n"/>
      <c r="L137" s="30" t="n"/>
      <c r="M137" s="90" t="n"/>
      <c r="N137" s="90" t="n"/>
      <c r="O137" s="91" t="n"/>
      <c r="P137" s="91" t="n"/>
      <c r="Q137" s="92">
        <f>IF(A137="","",IFERROR(O137+P137,0))</f>
        <v/>
      </c>
      <c r="R137" s="30" t="n"/>
      <c r="S137" s="30" t="n"/>
      <c r="T137" s="30" t="n"/>
      <c r="U137" s="30" t="n"/>
      <c r="V137" s="30" t="n"/>
      <c r="W137" s="30" t="n"/>
      <c r="X137" s="30" t="n"/>
    </row>
    <row r="138">
      <c r="A138" s="30" t="n"/>
      <c r="B138" s="30" t="n"/>
      <c r="C138" s="87" t="n"/>
      <c r="D138" s="87" t="n"/>
      <c r="E138" s="30" t="n"/>
      <c r="F138" s="30" t="n"/>
      <c r="G138" s="30" t="n"/>
      <c r="H138" s="30" t="n"/>
      <c r="I138" s="30" t="n"/>
      <c r="J138" s="30" t="n"/>
      <c r="K138" s="30" t="n"/>
      <c r="L138" s="30" t="n"/>
      <c r="M138" s="90" t="n"/>
      <c r="N138" s="90" t="n"/>
      <c r="O138" s="91" t="n"/>
      <c r="P138" s="91" t="n"/>
      <c r="Q138" s="92">
        <f>IF(A138="","",IFERROR(O138+P138,0))</f>
        <v/>
      </c>
      <c r="R138" s="30" t="n"/>
      <c r="S138" s="30" t="n"/>
      <c r="T138" s="30" t="n"/>
      <c r="U138" s="30" t="n"/>
      <c r="V138" s="30" t="n"/>
      <c r="W138" s="30" t="n"/>
      <c r="X138" s="30" t="n"/>
    </row>
    <row r="139">
      <c r="A139" s="30" t="n"/>
      <c r="B139" s="30" t="n"/>
      <c r="C139" s="87" t="n"/>
      <c r="D139" s="87" t="n"/>
      <c r="E139" s="30" t="n"/>
      <c r="F139" s="30" t="n"/>
      <c r="G139" s="30" t="n"/>
      <c r="H139" s="30" t="n"/>
      <c r="I139" s="30" t="n"/>
      <c r="J139" s="30" t="n"/>
      <c r="K139" s="30" t="n"/>
      <c r="L139" s="30" t="n"/>
      <c r="M139" s="90" t="n"/>
      <c r="N139" s="90" t="n"/>
      <c r="O139" s="91" t="n"/>
      <c r="P139" s="91" t="n"/>
      <c r="Q139" s="92">
        <f>IF(A139="","",IFERROR(O139+P139,0))</f>
        <v/>
      </c>
      <c r="R139" s="30" t="n"/>
      <c r="S139" s="30" t="n"/>
      <c r="T139" s="30" t="n"/>
      <c r="U139" s="30" t="n"/>
      <c r="V139" s="30" t="n"/>
      <c r="W139" s="30" t="n"/>
      <c r="X139" s="30" t="n"/>
    </row>
    <row r="140">
      <c r="A140" s="30" t="n"/>
      <c r="B140" s="30" t="n"/>
      <c r="C140" s="87" t="n"/>
      <c r="D140" s="87" t="n"/>
      <c r="E140" s="30" t="n"/>
      <c r="F140" s="30" t="n"/>
      <c r="G140" s="30" t="n"/>
      <c r="H140" s="30" t="n"/>
      <c r="I140" s="30" t="n"/>
      <c r="J140" s="30" t="n"/>
      <c r="K140" s="30" t="n"/>
      <c r="L140" s="30" t="n"/>
      <c r="M140" s="90" t="n"/>
      <c r="N140" s="90" t="n"/>
      <c r="O140" s="91" t="n"/>
      <c r="P140" s="91" t="n"/>
      <c r="Q140" s="92">
        <f>IF(A140="","",IFERROR(O140+P140,0))</f>
        <v/>
      </c>
      <c r="R140" s="30" t="n"/>
      <c r="S140" s="30" t="n"/>
      <c r="T140" s="30" t="n"/>
      <c r="U140" s="30" t="n"/>
      <c r="V140" s="30" t="n"/>
      <c r="W140" s="30" t="n"/>
      <c r="X140" s="30" t="n"/>
    </row>
    <row r="141">
      <c r="A141" s="30" t="n"/>
      <c r="B141" s="30" t="n"/>
      <c r="C141" s="87" t="n"/>
      <c r="D141" s="87" t="n"/>
      <c r="E141" s="30" t="n"/>
      <c r="F141" s="30" t="n"/>
      <c r="G141" s="30" t="n"/>
      <c r="H141" s="30" t="n"/>
      <c r="I141" s="30" t="n"/>
      <c r="J141" s="30" t="n"/>
      <c r="K141" s="30" t="n"/>
      <c r="L141" s="30" t="n"/>
      <c r="M141" s="90" t="n"/>
      <c r="N141" s="90" t="n"/>
      <c r="O141" s="91" t="n"/>
      <c r="P141" s="91" t="n"/>
      <c r="Q141" s="92">
        <f>IF(A141="","",IFERROR(O141+P141,0))</f>
        <v/>
      </c>
      <c r="R141" s="30" t="n"/>
      <c r="S141" s="30" t="n"/>
      <c r="T141" s="30" t="n"/>
      <c r="U141" s="30" t="n"/>
      <c r="V141" s="30" t="n"/>
      <c r="W141" s="30" t="n"/>
      <c r="X141" s="30" t="n"/>
    </row>
    <row r="142">
      <c r="A142" s="30" t="n"/>
      <c r="B142" s="30" t="n"/>
      <c r="C142" s="87" t="n"/>
      <c r="D142" s="87" t="n"/>
      <c r="E142" s="30" t="n"/>
      <c r="F142" s="30" t="n"/>
      <c r="G142" s="30" t="n"/>
      <c r="H142" s="30" t="n"/>
      <c r="I142" s="30" t="n"/>
      <c r="J142" s="30" t="n"/>
      <c r="K142" s="30" t="n"/>
      <c r="L142" s="30" t="n"/>
      <c r="M142" s="90" t="n"/>
      <c r="N142" s="90" t="n"/>
      <c r="O142" s="91" t="n"/>
      <c r="P142" s="91" t="n"/>
      <c r="Q142" s="92">
        <f>IF(A142="","",IFERROR(O142+P142,0))</f>
        <v/>
      </c>
      <c r="R142" s="30" t="n"/>
      <c r="S142" s="30" t="n"/>
      <c r="T142" s="30" t="n"/>
      <c r="U142" s="30" t="n"/>
      <c r="V142" s="30" t="n"/>
      <c r="W142" s="30" t="n"/>
      <c r="X142" s="30" t="n"/>
    </row>
    <row r="143">
      <c r="A143" s="30" t="n"/>
      <c r="B143" s="30" t="n"/>
      <c r="C143" s="87" t="n"/>
      <c r="D143" s="87" t="n"/>
      <c r="E143" s="30" t="n"/>
      <c r="F143" s="30" t="n"/>
      <c r="G143" s="30" t="n"/>
      <c r="H143" s="30" t="n"/>
      <c r="I143" s="30" t="n"/>
      <c r="J143" s="30" t="n"/>
      <c r="K143" s="30" t="n"/>
      <c r="L143" s="30" t="n"/>
      <c r="M143" s="90" t="n"/>
      <c r="N143" s="90" t="n"/>
      <c r="O143" s="91" t="n"/>
      <c r="P143" s="91" t="n"/>
      <c r="Q143" s="92">
        <f>IF(A143="","",IFERROR(O143+P143,0))</f>
        <v/>
      </c>
      <c r="R143" s="30" t="n"/>
      <c r="S143" s="30" t="n"/>
      <c r="T143" s="30" t="n"/>
      <c r="U143" s="30" t="n"/>
      <c r="V143" s="30" t="n"/>
      <c r="W143" s="30" t="n"/>
      <c r="X143" s="30" t="n"/>
    </row>
    <row r="144">
      <c r="A144" s="30" t="n"/>
      <c r="B144" s="30" t="n"/>
      <c r="C144" s="87" t="n"/>
      <c r="D144" s="87" t="n"/>
      <c r="E144" s="30" t="n"/>
      <c r="F144" s="30" t="n"/>
      <c r="G144" s="30" t="n"/>
      <c r="H144" s="30" t="n"/>
      <c r="I144" s="30" t="n"/>
      <c r="J144" s="30" t="n"/>
      <c r="K144" s="30" t="n"/>
      <c r="L144" s="30" t="n"/>
      <c r="M144" s="90" t="n"/>
      <c r="N144" s="90" t="n"/>
      <c r="O144" s="91" t="n"/>
      <c r="P144" s="91" t="n"/>
      <c r="Q144" s="92">
        <f>IF(A144="","",IFERROR(O144+P144,0))</f>
        <v/>
      </c>
      <c r="R144" s="30" t="n"/>
      <c r="S144" s="30" t="n"/>
      <c r="T144" s="30" t="n"/>
      <c r="U144" s="30" t="n"/>
      <c r="V144" s="30" t="n"/>
      <c r="W144" s="30" t="n"/>
      <c r="X144" s="30" t="n"/>
    </row>
    <row r="145">
      <c r="A145" s="30" t="n"/>
      <c r="B145" s="30" t="n"/>
      <c r="C145" s="87" t="n"/>
      <c r="D145" s="87" t="n"/>
      <c r="E145" s="30" t="n"/>
      <c r="F145" s="30" t="n"/>
      <c r="G145" s="30" t="n"/>
      <c r="H145" s="30" t="n"/>
      <c r="I145" s="30" t="n"/>
      <c r="J145" s="30" t="n"/>
      <c r="K145" s="30" t="n"/>
      <c r="L145" s="30" t="n"/>
      <c r="M145" s="90" t="n"/>
      <c r="N145" s="90" t="n"/>
      <c r="O145" s="91" t="n"/>
      <c r="P145" s="91" t="n"/>
      <c r="Q145" s="92">
        <f>IF(A145="","",IFERROR(O145+P145,0))</f>
        <v/>
      </c>
      <c r="R145" s="30" t="n"/>
      <c r="S145" s="30" t="n"/>
      <c r="T145" s="30" t="n"/>
      <c r="U145" s="30" t="n"/>
      <c r="V145" s="30" t="n"/>
      <c r="W145" s="30" t="n"/>
      <c r="X145" s="30" t="n"/>
    </row>
    <row r="146">
      <c r="A146" s="30" t="n"/>
      <c r="B146" s="30" t="n"/>
      <c r="C146" s="87" t="n"/>
      <c r="D146" s="87" t="n"/>
      <c r="E146" s="30" t="n"/>
      <c r="F146" s="30" t="n"/>
      <c r="G146" s="30" t="n"/>
      <c r="H146" s="30" t="n"/>
      <c r="I146" s="30" t="n"/>
      <c r="J146" s="30" t="n"/>
      <c r="K146" s="30" t="n"/>
      <c r="L146" s="30" t="n"/>
      <c r="M146" s="90" t="n"/>
      <c r="N146" s="90" t="n"/>
      <c r="O146" s="91" t="n"/>
      <c r="P146" s="91" t="n"/>
      <c r="Q146" s="92">
        <f>IF(A146="","",IFERROR(O146+P146,0))</f>
        <v/>
      </c>
      <c r="R146" s="30" t="n"/>
      <c r="S146" s="30" t="n"/>
      <c r="T146" s="30" t="n"/>
      <c r="U146" s="30" t="n"/>
      <c r="V146" s="30" t="n"/>
      <c r="W146" s="30" t="n"/>
      <c r="X146" s="30" t="n"/>
    </row>
    <row r="147">
      <c r="A147" s="30" t="n"/>
      <c r="B147" s="30" t="n"/>
      <c r="C147" s="87" t="n"/>
      <c r="D147" s="87" t="n"/>
      <c r="E147" s="30" t="n"/>
      <c r="F147" s="30" t="n"/>
      <c r="G147" s="30" t="n"/>
      <c r="H147" s="30" t="n"/>
      <c r="I147" s="30" t="n"/>
      <c r="J147" s="30" t="n"/>
      <c r="K147" s="30" t="n"/>
      <c r="L147" s="30" t="n"/>
      <c r="M147" s="90" t="n"/>
      <c r="N147" s="90" t="n"/>
      <c r="O147" s="91" t="n"/>
      <c r="P147" s="91" t="n"/>
      <c r="Q147" s="92">
        <f>IF(A147="","",IFERROR(O147+P147,0))</f>
        <v/>
      </c>
      <c r="R147" s="30" t="n"/>
      <c r="S147" s="30" t="n"/>
      <c r="T147" s="30" t="n"/>
      <c r="U147" s="30" t="n"/>
      <c r="V147" s="30" t="n"/>
      <c r="W147" s="30" t="n"/>
      <c r="X147" s="30" t="n"/>
    </row>
    <row r="148">
      <c r="A148" s="30" t="n"/>
      <c r="B148" s="30" t="n"/>
      <c r="C148" s="87" t="n"/>
      <c r="D148" s="87" t="n"/>
      <c r="E148" s="30" t="n"/>
      <c r="F148" s="30" t="n"/>
      <c r="G148" s="30" t="n"/>
      <c r="H148" s="30" t="n"/>
      <c r="I148" s="30" t="n"/>
      <c r="J148" s="30" t="n"/>
      <c r="K148" s="30" t="n"/>
      <c r="L148" s="30" t="n"/>
      <c r="M148" s="90" t="n"/>
      <c r="N148" s="90" t="n"/>
      <c r="O148" s="91" t="n"/>
      <c r="P148" s="91" t="n"/>
      <c r="Q148" s="92">
        <f>IF(A148="","",IFERROR(O148+P148,0))</f>
        <v/>
      </c>
      <c r="R148" s="30" t="n"/>
      <c r="S148" s="30" t="n"/>
      <c r="T148" s="30" t="n"/>
      <c r="U148" s="30" t="n"/>
      <c r="V148" s="30" t="n"/>
      <c r="W148" s="30" t="n"/>
      <c r="X148" s="30" t="n"/>
    </row>
    <row r="149">
      <c r="A149" s="30" t="n"/>
      <c r="B149" s="30" t="n"/>
      <c r="C149" s="87" t="n"/>
      <c r="D149" s="87" t="n"/>
      <c r="E149" s="30" t="n"/>
      <c r="F149" s="30" t="n"/>
      <c r="G149" s="30" t="n"/>
      <c r="H149" s="30" t="n"/>
      <c r="I149" s="30" t="n"/>
      <c r="J149" s="30" t="n"/>
      <c r="K149" s="30" t="n"/>
      <c r="L149" s="30" t="n"/>
      <c r="M149" s="90" t="n"/>
      <c r="N149" s="90" t="n"/>
      <c r="O149" s="91" t="n"/>
      <c r="P149" s="91" t="n"/>
      <c r="Q149" s="92">
        <f>IF(A149="","",IFERROR(O149+P149,0))</f>
        <v/>
      </c>
      <c r="R149" s="30" t="n"/>
      <c r="S149" s="30" t="n"/>
      <c r="T149" s="30" t="n"/>
      <c r="U149" s="30" t="n"/>
      <c r="V149" s="30" t="n"/>
      <c r="W149" s="30" t="n"/>
      <c r="X149" s="30" t="n"/>
    </row>
    <row r="150">
      <c r="A150" s="30" t="n"/>
      <c r="B150" s="30" t="n"/>
      <c r="C150" s="87" t="n"/>
      <c r="D150" s="87" t="n"/>
      <c r="E150" s="30" t="n"/>
      <c r="F150" s="30" t="n"/>
      <c r="G150" s="30" t="n"/>
      <c r="H150" s="30" t="n"/>
      <c r="I150" s="30" t="n"/>
      <c r="J150" s="30" t="n"/>
      <c r="K150" s="30" t="n"/>
      <c r="L150" s="30" t="n"/>
      <c r="M150" s="90" t="n"/>
      <c r="N150" s="90" t="n"/>
      <c r="O150" s="91" t="n"/>
      <c r="P150" s="91" t="n"/>
      <c r="Q150" s="92">
        <f>IF(A150="","",IFERROR(O150+P150,0))</f>
        <v/>
      </c>
      <c r="R150" s="30" t="n"/>
      <c r="S150" s="30" t="n"/>
      <c r="T150" s="30" t="n"/>
      <c r="U150" s="30" t="n"/>
      <c r="V150" s="30" t="n"/>
      <c r="W150" s="30" t="n"/>
      <c r="X150" s="30" t="n"/>
    </row>
    <row r="151">
      <c r="A151" s="30" t="n"/>
      <c r="B151" s="30" t="n"/>
      <c r="C151" s="87" t="n"/>
      <c r="D151" s="87" t="n"/>
      <c r="E151" s="30" t="n"/>
      <c r="F151" s="30" t="n"/>
      <c r="G151" s="30" t="n"/>
      <c r="H151" s="30" t="n"/>
      <c r="I151" s="30" t="n"/>
      <c r="J151" s="30" t="n"/>
      <c r="K151" s="30" t="n"/>
      <c r="L151" s="30" t="n"/>
      <c r="M151" s="90" t="n"/>
      <c r="N151" s="90" t="n"/>
      <c r="O151" s="91" t="n"/>
      <c r="P151" s="91" t="n"/>
      <c r="Q151" s="92">
        <f>IF(A151="","",IFERROR(O151+P151,0))</f>
        <v/>
      </c>
      <c r="R151" s="30" t="n"/>
      <c r="S151" s="30" t="n"/>
      <c r="T151" s="30" t="n"/>
      <c r="U151" s="30" t="n"/>
      <c r="V151" s="30" t="n"/>
      <c r="W151" s="30" t="n"/>
      <c r="X151" s="30" t="n"/>
    </row>
    <row r="152">
      <c r="A152" s="30" t="n"/>
      <c r="B152" s="30" t="n"/>
      <c r="C152" s="87" t="n"/>
      <c r="D152" s="87" t="n"/>
      <c r="E152" s="30" t="n"/>
      <c r="F152" s="30" t="n"/>
      <c r="G152" s="30" t="n"/>
      <c r="H152" s="30" t="n"/>
      <c r="I152" s="30" t="n"/>
      <c r="J152" s="30" t="n"/>
      <c r="K152" s="30" t="n"/>
      <c r="L152" s="30" t="n"/>
      <c r="M152" s="90" t="n"/>
      <c r="N152" s="90" t="n"/>
      <c r="O152" s="91" t="n"/>
      <c r="P152" s="91" t="n"/>
      <c r="Q152" s="92">
        <f>IF(A152="","",IFERROR(O152+P152,0))</f>
        <v/>
      </c>
      <c r="R152" s="30" t="n"/>
      <c r="S152" s="30" t="n"/>
      <c r="T152" s="30" t="n"/>
      <c r="U152" s="30" t="n"/>
      <c r="V152" s="30" t="n"/>
      <c r="W152" s="30" t="n"/>
      <c r="X152" s="30" t="n"/>
    </row>
    <row r="153">
      <c r="A153" s="30" t="n"/>
      <c r="B153" s="30" t="n"/>
      <c r="C153" s="87" t="n"/>
      <c r="D153" s="87" t="n"/>
      <c r="E153" s="30" t="n"/>
      <c r="F153" s="30" t="n"/>
      <c r="G153" s="30" t="n"/>
      <c r="H153" s="30" t="n"/>
      <c r="I153" s="30" t="n"/>
      <c r="J153" s="30" t="n"/>
      <c r="K153" s="30" t="n"/>
      <c r="L153" s="30" t="n"/>
      <c r="M153" s="90" t="n"/>
      <c r="N153" s="90" t="n"/>
      <c r="O153" s="91" t="n"/>
      <c r="P153" s="91" t="n"/>
      <c r="Q153" s="92">
        <f>IF(A153="","",IFERROR(O153+P153,0))</f>
        <v/>
      </c>
      <c r="R153" s="30" t="n"/>
      <c r="S153" s="30" t="n"/>
      <c r="T153" s="30" t="n"/>
      <c r="U153" s="30" t="n"/>
      <c r="V153" s="30" t="n"/>
      <c r="W153" s="30" t="n"/>
      <c r="X153" s="30" t="n"/>
    </row>
    <row r="154">
      <c r="A154" s="30" t="n"/>
      <c r="B154" s="30" t="n"/>
      <c r="C154" s="87" t="n"/>
      <c r="D154" s="87" t="n"/>
      <c r="E154" s="30" t="n"/>
      <c r="F154" s="30" t="n"/>
      <c r="G154" s="30" t="n"/>
      <c r="H154" s="30" t="n"/>
      <c r="I154" s="30" t="n"/>
      <c r="J154" s="30" t="n"/>
      <c r="K154" s="30" t="n"/>
      <c r="L154" s="30" t="n"/>
      <c r="M154" s="90" t="n"/>
      <c r="N154" s="90" t="n"/>
      <c r="O154" s="91" t="n"/>
      <c r="P154" s="91" t="n"/>
      <c r="Q154" s="92">
        <f>IF(A154="","",IFERROR(O154+P154,0))</f>
        <v/>
      </c>
      <c r="R154" s="30" t="n"/>
      <c r="S154" s="30" t="n"/>
      <c r="T154" s="30" t="n"/>
      <c r="U154" s="30" t="n"/>
      <c r="V154" s="30" t="n"/>
      <c r="W154" s="30" t="n"/>
      <c r="X154" s="30" t="n"/>
    </row>
    <row r="155">
      <c r="A155" s="30" t="n"/>
      <c r="B155" s="30" t="n"/>
      <c r="C155" s="87" t="n"/>
      <c r="D155" s="87" t="n"/>
      <c r="E155" s="30" t="n"/>
      <c r="F155" s="30" t="n"/>
      <c r="G155" s="30" t="n"/>
      <c r="H155" s="30" t="n"/>
      <c r="I155" s="30" t="n"/>
      <c r="J155" s="30" t="n"/>
      <c r="K155" s="30" t="n"/>
      <c r="L155" s="30" t="n"/>
      <c r="M155" s="90" t="n"/>
      <c r="N155" s="90" t="n"/>
      <c r="O155" s="91" t="n"/>
      <c r="P155" s="91" t="n"/>
      <c r="Q155" s="92">
        <f>IF(A155="","",IFERROR(O155+P155,0))</f>
        <v/>
      </c>
      <c r="R155" s="30" t="n"/>
      <c r="S155" s="30" t="n"/>
      <c r="T155" s="30" t="n"/>
      <c r="U155" s="30" t="n"/>
      <c r="V155" s="30" t="n"/>
      <c r="W155" s="30" t="n"/>
      <c r="X155" s="30" t="n"/>
    </row>
    <row r="156">
      <c r="A156" s="30" t="n"/>
      <c r="B156" s="30" t="n"/>
      <c r="C156" s="87" t="n"/>
      <c r="D156" s="87" t="n"/>
      <c r="E156" s="30" t="n"/>
      <c r="F156" s="30" t="n"/>
      <c r="G156" s="30" t="n"/>
      <c r="H156" s="30" t="n"/>
      <c r="I156" s="30" t="n"/>
      <c r="J156" s="30" t="n"/>
      <c r="K156" s="30" t="n"/>
      <c r="L156" s="30" t="n"/>
      <c r="M156" s="90" t="n"/>
      <c r="N156" s="90" t="n"/>
      <c r="O156" s="91" t="n"/>
      <c r="P156" s="91" t="n"/>
      <c r="Q156" s="92">
        <f>IF(A156="","",IFERROR(O156+P156,0))</f>
        <v/>
      </c>
      <c r="R156" s="30" t="n"/>
      <c r="S156" s="30" t="n"/>
      <c r="T156" s="30" t="n"/>
      <c r="U156" s="30" t="n"/>
      <c r="V156" s="30" t="n"/>
      <c r="W156" s="30" t="n"/>
      <c r="X156" s="30" t="n"/>
    </row>
    <row r="157">
      <c r="A157" s="30" t="n"/>
      <c r="B157" s="30" t="n"/>
      <c r="C157" s="87" t="n"/>
      <c r="D157" s="87" t="n"/>
      <c r="E157" s="30" t="n"/>
      <c r="F157" s="30" t="n"/>
      <c r="G157" s="30" t="n"/>
      <c r="H157" s="30" t="n"/>
      <c r="I157" s="30" t="n"/>
      <c r="J157" s="30" t="n"/>
      <c r="K157" s="30" t="n"/>
      <c r="L157" s="30" t="n"/>
      <c r="M157" s="90" t="n"/>
      <c r="N157" s="90" t="n"/>
      <c r="O157" s="91" t="n"/>
      <c r="P157" s="91" t="n"/>
      <c r="Q157" s="92">
        <f>IF(A157="","",IFERROR(O157+P157,0))</f>
        <v/>
      </c>
      <c r="R157" s="30" t="n"/>
      <c r="S157" s="30" t="n"/>
      <c r="T157" s="30" t="n"/>
      <c r="U157" s="30" t="n"/>
      <c r="V157" s="30" t="n"/>
      <c r="W157" s="30" t="n"/>
      <c r="X157" s="30" t="n"/>
    </row>
    <row r="158">
      <c r="A158" s="30" t="n"/>
      <c r="B158" s="30" t="n"/>
      <c r="C158" s="87" t="n"/>
      <c r="D158" s="87" t="n"/>
      <c r="E158" s="30" t="n"/>
      <c r="F158" s="30" t="n"/>
      <c r="G158" s="30" t="n"/>
      <c r="H158" s="30" t="n"/>
      <c r="I158" s="30" t="n"/>
      <c r="J158" s="30" t="n"/>
      <c r="K158" s="30" t="n"/>
      <c r="L158" s="30" t="n"/>
      <c r="M158" s="90" t="n"/>
      <c r="N158" s="90" t="n"/>
      <c r="O158" s="91" t="n"/>
      <c r="P158" s="91" t="n"/>
      <c r="Q158" s="92">
        <f>IF(A158="","",IFERROR(O158+P158,0))</f>
        <v/>
      </c>
      <c r="R158" s="30" t="n"/>
      <c r="S158" s="30" t="n"/>
      <c r="T158" s="30" t="n"/>
      <c r="U158" s="30" t="n"/>
      <c r="V158" s="30" t="n"/>
      <c r="W158" s="30" t="n"/>
      <c r="X158" s="30" t="n"/>
    </row>
    <row r="159">
      <c r="A159" s="30" t="n"/>
      <c r="B159" s="30" t="n"/>
      <c r="C159" s="87" t="n"/>
      <c r="D159" s="87" t="n"/>
      <c r="E159" s="30" t="n"/>
      <c r="F159" s="30" t="n"/>
      <c r="G159" s="30" t="n"/>
      <c r="H159" s="30" t="n"/>
      <c r="I159" s="30" t="n"/>
      <c r="J159" s="30" t="n"/>
      <c r="K159" s="30" t="n"/>
      <c r="L159" s="30" t="n"/>
      <c r="M159" s="90" t="n"/>
      <c r="N159" s="90" t="n"/>
      <c r="O159" s="91" t="n"/>
      <c r="P159" s="91" t="n"/>
      <c r="Q159" s="92">
        <f>IF(A159="","",IFERROR(O159+P159,0))</f>
        <v/>
      </c>
      <c r="R159" s="30" t="n"/>
      <c r="S159" s="30" t="n"/>
      <c r="T159" s="30" t="n"/>
      <c r="U159" s="30" t="n"/>
      <c r="V159" s="30" t="n"/>
      <c r="W159" s="30" t="n"/>
      <c r="X159" s="30" t="n"/>
    </row>
    <row r="160">
      <c r="A160" s="30" t="n"/>
      <c r="B160" s="30" t="n"/>
      <c r="C160" s="87" t="n"/>
      <c r="D160" s="87" t="n"/>
      <c r="E160" s="30" t="n"/>
      <c r="F160" s="30" t="n"/>
      <c r="G160" s="30" t="n"/>
      <c r="H160" s="30" t="n"/>
      <c r="I160" s="30" t="n"/>
      <c r="J160" s="30" t="n"/>
      <c r="K160" s="30" t="n"/>
      <c r="L160" s="30" t="n"/>
      <c r="M160" s="90" t="n"/>
      <c r="N160" s="90" t="n"/>
      <c r="O160" s="91" t="n"/>
      <c r="P160" s="91" t="n"/>
      <c r="Q160" s="92">
        <f>IF(A160="","",IFERROR(O160+P160,0))</f>
        <v/>
      </c>
      <c r="R160" s="30" t="n"/>
      <c r="S160" s="30" t="n"/>
      <c r="T160" s="30" t="n"/>
      <c r="U160" s="30" t="n"/>
      <c r="V160" s="30" t="n"/>
      <c r="W160" s="30" t="n"/>
      <c r="X160" s="30" t="n"/>
    </row>
    <row r="161">
      <c r="A161" s="30" t="n"/>
      <c r="B161" s="30" t="n"/>
      <c r="C161" s="87" t="n"/>
      <c r="D161" s="87" t="n"/>
      <c r="E161" s="30" t="n"/>
      <c r="F161" s="30" t="n"/>
      <c r="G161" s="30" t="n"/>
      <c r="H161" s="30" t="n"/>
      <c r="I161" s="30" t="n"/>
      <c r="J161" s="30" t="n"/>
      <c r="K161" s="30" t="n"/>
      <c r="L161" s="30" t="n"/>
      <c r="M161" s="90" t="n"/>
      <c r="N161" s="90" t="n"/>
      <c r="O161" s="91" t="n"/>
      <c r="P161" s="91" t="n"/>
      <c r="Q161" s="92">
        <f>IF(A161="","",IFERROR(O161+P161,0))</f>
        <v/>
      </c>
      <c r="R161" s="30" t="n"/>
      <c r="S161" s="30" t="n"/>
      <c r="T161" s="30" t="n"/>
      <c r="U161" s="30" t="n"/>
      <c r="V161" s="30" t="n"/>
      <c r="W161" s="30" t="n"/>
      <c r="X161" s="30" t="n"/>
    </row>
    <row r="162">
      <c r="A162" s="30" t="n"/>
      <c r="B162" s="30" t="n"/>
      <c r="C162" s="87" t="n"/>
      <c r="D162" s="87" t="n"/>
      <c r="E162" s="30" t="n"/>
      <c r="F162" s="30" t="n"/>
      <c r="G162" s="30" t="n"/>
      <c r="H162" s="30" t="n"/>
      <c r="I162" s="30" t="n"/>
      <c r="J162" s="30" t="n"/>
      <c r="K162" s="30" t="n"/>
      <c r="L162" s="30" t="n"/>
      <c r="M162" s="90" t="n"/>
      <c r="N162" s="90" t="n"/>
      <c r="O162" s="91" t="n"/>
      <c r="P162" s="91" t="n"/>
      <c r="Q162" s="92">
        <f>IF(A162="","",IFERROR(O162+P162,0))</f>
        <v/>
      </c>
      <c r="R162" s="30" t="n"/>
      <c r="S162" s="30" t="n"/>
      <c r="T162" s="30" t="n"/>
      <c r="U162" s="30" t="n"/>
      <c r="V162" s="30" t="n"/>
      <c r="W162" s="30" t="n"/>
      <c r="X162" s="30" t="n"/>
    </row>
    <row r="163">
      <c r="A163" s="30" t="n"/>
      <c r="B163" s="30" t="n"/>
      <c r="C163" s="87" t="n"/>
      <c r="D163" s="87" t="n"/>
      <c r="E163" s="30" t="n"/>
      <c r="F163" s="30" t="n"/>
      <c r="G163" s="30" t="n"/>
      <c r="H163" s="30" t="n"/>
      <c r="I163" s="30" t="n"/>
      <c r="J163" s="30" t="n"/>
      <c r="K163" s="30" t="n"/>
      <c r="L163" s="30" t="n"/>
      <c r="M163" s="90" t="n"/>
      <c r="N163" s="90" t="n"/>
      <c r="O163" s="91" t="n"/>
      <c r="P163" s="91" t="n"/>
      <c r="Q163" s="92">
        <f>IF(A163="","",IFERROR(O163+P163,0))</f>
        <v/>
      </c>
      <c r="R163" s="30" t="n"/>
      <c r="S163" s="30" t="n"/>
      <c r="T163" s="30" t="n"/>
      <c r="U163" s="30" t="n"/>
      <c r="V163" s="30" t="n"/>
      <c r="W163" s="30" t="n"/>
      <c r="X163" s="30" t="n"/>
    </row>
    <row r="164">
      <c r="A164" s="30" t="n"/>
      <c r="B164" s="30" t="n"/>
      <c r="C164" s="87" t="n"/>
      <c r="D164" s="87" t="n"/>
      <c r="E164" s="30" t="n"/>
      <c r="F164" s="30" t="n"/>
      <c r="G164" s="30" t="n"/>
      <c r="H164" s="30" t="n"/>
      <c r="I164" s="30" t="n"/>
      <c r="J164" s="30" t="n"/>
      <c r="K164" s="30" t="n"/>
      <c r="L164" s="30" t="n"/>
      <c r="M164" s="90" t="n"/>
      <c r="N164" s="90" t="n"/>
      <c r="O164" s="91" t="n"/>
      <c r="P164" s="91" t="n"/>
      <c r="Q164" s="92">
        <f>IF(A164="","",IFERROR(O164+P164,0))</f>
        <v/>
      </c>
      <c r="R164" s="30" t="n"/>
      <c r="S164" s="30" t="n"/>
      <c r="T164" s="30" t="n"/>
      <c r="U164" s="30" t="n"/>
      <c r="V164" s="30" t="n"/>
      <c r="W164" s="30" t="n"/>
      <c r="X164" s="30" t="n"/>
    </row>
    <row r="165">
      <c r="A165" s="30" t="n"/>
      <c r="B165" s="30" t="n"/>
      <c r="C165" s="87" t="n"/>
      <c r="D165" s="87" t="n"/>
      <c r="E165" s="30" t="n"/>
      <c r="F165" s="30" t="n"/>
      <c r="G165" s="30" t="n"/>
      <c r="H165" s="30" t="n"/>
      <c r="I165" s="30" t="n"/>
      <c r="J165" s="30" t="n"/>
      <c r="K165" s="30" t="n"/>
      <c r="L165" s="30" t="n"/>
      <c r="M165" s="90" t="n"/>
      <c r="N165" s="90" t="n"/>
      <c r="O165" s="91" t="n"/>
      <c r="P165" s="91" t="n"/>
      <c r="Q165" s="92">
        <f>IF(A165="","",IFERROR(O165+P165,0))</f>
        <v/>
      </c>
      <c r="R165" s="30" t="n"/>
      <c r="S165" s="30" t="n"/>
      <c r="T165" s="30" t="n"/>
      <c r="U165" s="30" t="n"/>
      <c r="V165" s="30" t="n"/>
      <c r="W165" s="30" t="n"/>
      <c r="X165" s="30" t="n"/>
    </row>
    <row r="166">
      <c r="A166" s="30" t="n"/>
      <c r="B166" s="30" t="n"/>
      <c r="C166" s="87" t="n"/>
      <c r="D166" s="87" t="n"/>
      <c r="E166" s="30" t="n"/>
      <c r="F166" s="30" t="n"/>
      <c r="G166" s="30" t="n"/>
      <c r="H166" s="30" t="n"/>
      <c r="I166" s="30" t="n"/>
      <c r="J166" s="30" t="n"/>
      <c r="K166" s="30" t="n"/>
      <c r="L166" s="30" t="n"/>
      <c r="M166" s="90" t="n"/>
      <c r="N166" s="90" t="n"/>
      <c r="O166" s="91" t="n"/>
      <c r="P166" s="91" t="n"/>
      <c r="Q166" s="92">
        <f>IF(A166="","",IFERROR(O166+P166,0))</f>
        <v/>
      </c>
      <c r="R166" s="30" t="n"/>
      <c r="S166" s="30" t="n"/>
      <c r="T166" s="30" t="n"/>
      <c r="U166" s="30" t="n"/>
      <c r="V166" s="30" t="n"/>
      <c r="W166" s="30" t="n"/>
      <c r="X166" s="30" t="n"/>
    </row>
    <row r="167">
      <c r="A167" s="30" t="n"/>
      <c r="B167" s="30" t="n"/>
      <c r="C167" s="87" t="n"/>
      <c r="D167" s="87" t="n"/>
      <c r="E167" s="30" t="n"/>
      <c r="F167" s="30" t="n"/>
      <c r="G167" s="30" t="n"/>
      <c r="H167" s="30" t="n"/>
      <c r="I167" s="30" t="n"/>
      <c r="J167" s="30" t="n"/>
      <c r="K167" s="30" t="n"/>
      <c r="L167" s="30" t="n"/>
      <c r="M167" s="90" t="n"/>
      <c r="N167" s="90" t="n"/>
      <c r="O167" s="91" t="n"/>
      <c r="P167" s="91" t="n"/>
      <c r="Q167" s="92">
        <f>IF(A167="","",IFERROR(O167+P167,0))</f>
        <v/>
      </c>
      <c r="R167" s="30" t="n"/>
      <c r="S167" s="30" t="n"/>
      <c r="T167" s="30" t="n"/>
      <c r="U167" s="30" t="n"/>
      <c r="V167" s="30" t="n"/>
      <c r="W167" s="30" t="n"/>
      <c r="X167" s="30" t="n"/>
    </row>
    <row r="168">
      <c r="A168" s="30" t="n"/>
      <c r="B168" s="30" t="n"/>
      <c r="C168" s="87" t="n"/>
      <c r="D168" s="87" t="n"/>
      <c r="E168" s="30" t="n"/>
      <c r="F168" s="30" t="n"/>
      <c r="G168" s="30" t="n"/>
      <c r="H168" s="30" t="n"/>
      <c r="I168" s="30" t="n"/>
      <c r="J168" s="30" t="n"/>
      <c r="K168" s="30" t="n"/>
      <c r="L168" s="30" t="n"/>
      <c r="M168" s="90" t="n"/>
      <c r="N168" s="90" t="n"/>
      <c r="O168" s="91" t="n"/>
      <c r="P168" s="91" t="n"/>
      <c r="Q168" s="92">
        <f>IF(A168="","",IFERROR(O168+P168,0))</f>
        <v/>
      </c>
      <c r="R168" s="30" t="n"/>
      <c r="S168" s="30" t="n"/>
      <c r="T168" s="30" t="n"/>
      <c r="U168" s="30" t="n"/>
      <c r="V168" s="30" t="n"/>
      <c r="W168" s="30" t="n"/>
      <c r="X168" s="30" t="n"/>
    </row>
    <row r="169">
      <c r="A169" s="30" t="n"/>
      <c r="B169" s="30" t="n"/>
      <c r="C169" s="87" t="n"/>
      <c r="D169" s="87" t="n"/>
      <c r="E169" s="30" t="n"/>
      <c r="F169" s="30" t="n"/>
      <c r="G169" s="30" t="n"/>
      <c r="H169" s="30" t="n"/>
      <c r="I169" s="30" t="n"/>
      <c r="J169" s="30" t="n"/>
      <c r="K169" s="30" t="n"/>
      <c r="L169" s="30" t="n"/>
      <c r="M169" s="90" t="n"/>
      <c r="N169" s="90" t="n"/>
      <c r="O169" s="91" t="n"/>
      <c r="P169" s="91" t="n"/>
      <c r="Q169" s="92">
        <f>IF(A169="","",IFERROR(O169+P169,0))</f>
        <v/>
      </c>
      <c r="R169" s="30" t="n"/>
      <c r="S169" s="30" t="n"/>
      <c r="T169" s="30" t="n"/>
      <c r="U169" s="30" t="n"/>
      <c r="V169" s="30" t="n"/>
      <c r="W169" s="30" t="n"/>
      <c r="X169" s="30" t="n"/>
    </row>
    <row r="170">
      <c r="A170" s="30" t="n"/>
      <c r="B170" s="30" t="n"/>
      <c r="C170" s="87" t="n"/>
      <c r="D170" s="87" t="n"/>
      <c r="E170" s="30" t="n"/>
      <c r="F170" s="30" t="n"/>
      <c r="G170" s="30" t="n"/>
      <c r="H170" s="30" t="n"/>
      <c r="I170" s="30" t="n"/>
      <c r="J170" s="30" t="n"/>
      <c r="K170" s="30" t="n"/>
      <c r="L170" s="30" t="n"/>
      <c r="M170" s="90" t="n"/>
      <c r="N170" s="90" t="n"/>
      <c r="O170" s="91" t="n"/>
      <c r="P170" s="91" t="n"/>
      <c r="Q170" s="92">
        <f>IF(A170="","",IFERROR(O170+P170,0))</f>
        <v/>
      </c>
      <c r="R170" s="30" t="n"/>
      <c r="S170" s="30" t="n"/>
      <c r="T170" s="30" t="n"/>
      <c r="U170" s="30" t="n"/>
      <c r="V170" s="30" t="n"/>
      <c r="W170" s="30" t="n"/>
      <c r="X170" s="30" t="n"/>
    </row>
    <row r="171">
      <c r="A171" s="30" t="n"/>
      <c r="B171" s="30" t="n"/>
      <c r="C171" s="87" t="n"/>
      <c r="D171" s="87" t="n"/>
      <c r="E171" s="30" t="n"/>
      <c r="F171" s="30" t="n"/>
      <c r="G171" s="30" t="n"/>
      <c r="H171" s="30" t="n"/>
      <c r="I171" s="30" t="n"/>
      <c r="J171" s="30" t="n"/>
      <c r="K171" s="30" t="n"/>
      <c r="L171" s="30" t="n"/>
      <c r="M171" s="90" t="n"/>
      <c r="N171" s="90" t="n"/>
      <c r="O171" s="91" t="n"/>
      <c r="P171" s="91" t="n"/>
      <c r="Q171" s="92">
        <f>IF(A171="","",IFERROR(O171+P171,0))</f>
        <v/>
      </c>
      <c r="R171" s="30" t="n"/>
      <c r="S171" s="30" t="n"/>
      <c r="T171" s="30" t="n"/>
      <c r="U171" s="30" t="n"/>
      <c r="V171" s="30" t="n"/>
      <c r="W171" s="30" t="n"/>
      <c r="X171" s="30" t="n"/>
    </row>
    <row r="172">
      <c r="A172" s="30" t="n"/>
      <c r="B172" s="30" t="n"/>
      <c r="C172" s="87" t="n"/>
      <c r="D172" s="87" t="n"/>
      <c r="E172" s="30" t="n"/>
      <c r="F172" s="30" t="n"/>
      <c r="G172" s="30" t="n"/>
      <c r="H172" s="30" t="n"/>
      <c r="I172" s="30" t="n"/>
      <c r="J172" s="30" t="n"/>
      <c r="K172" s="30" t="n"/>
      <c r="L172" s="30" t="n"/>
      <c r="M172" s="90" t="n"/>
      <c r="N172" s="90" t="n"/>
      <c r="O172" s="91" t="n"/>
      <c r="P172" s="91" t="n"/>
      <c r="Q172" s="92">
        <f>IF(A172="","",IFERROR(O172+P172,0))</f>
        <v/>
      </c>
      <c r="R172" s="30" t="n"/>
      <c r="S172" s="30" t="n"/>
      <c r="T172" s="30" t="n"/>
      <c r="U172" s="30" t="n"/>
      <c r="V172" s="30" t="n"/>
      <c r="W172" s="30" t="n"/>
      <c r="X172" s="30" t="n"/>
    </row>
    <row r="173">
      <c r="A173" s="30" t="n"/>
      <c r="B173" s="30" t="n"/>
      <c r="C173" s="87" t="n"/>
      <c r="D173" s="87" t="n"/>
      <c r="E173" s="30" t="n"/>
      <c r="F173" s="30" t="n"/>
      <c r="G173" s="30" t="n"/>
      <c r="H173" s="30" t="n"/>
      <c r="I173" s="30" t="n"/>
      <c r="J173" s="30" t="n"/>
      <c r="K173" s="30" t="n"/>
      <c r="L173" s="30" t="n"/>
      <c r="M173" s="90" t="n"/>
      <c r="N173" s="90" t="n"/>
      <c r="O173" s="91" t="n"/>
      <c r="P173" s="91" t="n"/>
      <c r="Q173" s="92">
        <f>IF(A173="","",IFERROR(O173+P173,0))</f>
        <v/>
      </c>
      <c r="R173" s="30" t="n"/>
      <c r="S173" s="30" t="n"/>
      <c r="T173" s="30" t="n"/>
      <c r="U173" s="30" t="n"/>
      <c r="V173" s="30" t="n"/>
      <c r="W173" s="30" t="n"/>
      <c r="X173" s="30" t="n"/>
    </row>
    <row r="174">
      <c r="A174" s="30" t="n"/>
      <c r="B174" s="30" t="n"/>
      <c r="C174" s="87" t="n"/>
      <c r="D174" s="87" t="n"/>
      <c r="E174" s="30" t="n"/>
      <c r="F174" s="30" t="n"/>
      <c r="G174" s="30" t="n"/>
      <c r="H174" s="30" t="n"/>
      <c r="I174" s="30" t="n"/>
      <c r="J174" s="30" t="n"/>
      <c r="K174" s="30" t="n"/>
      <c r="L174" s="30" t="n"/>
      <c r="M174" s="90" t="n"/>
      <c r="N174" s="90" t="n"/>
      <c r="O174" s="91" t="n"/>
      <c r="P174" s="91" t="n"/>
      <c r="Q174" s="92">
        <f>IF(A174="","",IFERROR(O174+P174,0))</f>
        <v/>
      </c>
      <c r="R174" s="30" t="n"/>
      <c r="S174" s="30" t="n"/>
      <c r="T174" s="30" t="n"/>
      <c r="U174" s="30" t="n"/>
      <c r="V174" s="30" t="n"/>
      <c r="W174" s="30" t="n"/>
      <c r="X174" s="30" t="n"/>
    </row>
    <row r="175">
      <c r="A175" s="30" t="n"/>
      <c r="B175" s="30" t="n"/>
      <c r="C175" s="87" t="n"/>
      <c r="D175" s="87" t="n"/>
      <c r="E175" s="30" t="n"/>
      <c r="F175" s="30" t="n"/>
      <c r="G175" s="30" t="n"/>
      <c r="H175" s="30" t="n"/>
      <c r="I175" s="30" t="n"/>
      <c r="J175" s="30" t="n"/>
      <c r="K175" s="30" t="n"/>
      <c r="L175" s="30" t="n"/>
      <c r="M175" s="90" t="n"/>
      <c r="N175" s="90" t="n"/>
      <c r="O175" s="91" t="n"/>
      <c r="P175" s="91" t="n"/>
      <c r="Q175" s="92">
        <f>IF(A175="","",IFERROR(O175+P175,0))</f>
        <v/>
      </c>
      <c r="R175" s="30" t="n"/>
      <c r="S175" s="30" t="n"/>
      <c r="T175" s="30" t="n"/>
      <c r="U175" s="30" t="n"/>
      <c r="V175" s="30" t="n"/>
      <c r="W175" s="30" t="n"/>
      <c r="X175" s="30" t="n"/>
    </row>
    <row r="176">
      <c r="A176" s="30" t="n"/>
      <c r="B176" s="30" t="n"/>
      <c r="C176" s="87" t="n"/>
      <c r="D176" s="87" t="n"/>
      <c r="E176" s="30" t="n"/>
      <c r="F176" s="30" t="n"/>
      <c r="G176" s="30" t="n"/>
      <c r="H176" s="30" t="n"/>
      <c r="I176" s="30" t="n"/>
      <c r="J176" s="30" t="n"/>
      <c r="K176" s="30" t="n"/>
      <c r="L176" s="30" t="n"/>
      <c r="M176" s="90" t="n"/>
      <c r="N176" s="90" t="n"/>
      <c r="O176" s="91" t="n"/>
      <c r="P176" s="91" t="n"/>
      <c r="Q176" s="92">
        <f>IF(A176="","",IFERROR(O176+P176,0))</f>
        <v/>
      </c>
      <c r="R176" s="30" t="n"/>
      <c r="S176" s="30" t="n"/>
      <c r="T176" s="30" t="n"/>
      <c r="U176" s="30" t="n"/>
      <c r="V176" s="30" t="n"/>
      <c r="W176" s="30" t="n"/>
      <c r="X176" s="30" t="n"/>
    </row>
    <row r="177">
      <c r="A177" s="30" t="n"/>
      <c r="B177" s="30" t="n"/>
      <c r="C177" s="87" t="n"/>
      <c r="D177" s="87" t="n"/>
      <c r="E177" s="30" t="n"/>
      <c r="F177" s="30" t="n"/>
      <c r="G177" s="30" t="n"/>
      <c r="H177" s="30" t="n"/>
      <c r="I177" s="30" t="n"/>
      <c r="J177" s="30" t="n"/>
      <c r="K177" s="30" t="n"/>
      <c r="L177" s="30" t="n"/>
      <c r="M177" s="90" t="n"/>
      <c r="N177" s="90" t="n"/>
      <c r="O177" s="91" t="n"/>
      <c r="P177" s="91" t="n"/>
      <c r="Q177" s="92">
        <f>IF(A177="","",IFERROR(O177+P177,0))</f>
        <v/>
      </c>
      <c r="R177" s="30" t="n"/>
      <c r="S177" s="30" t="n"/>
      <c r="T177" s="30" t="n"/>
      <c r="U177" s="30" t="n"/>
      <c r="V177" s="30" t="n"/>
      <c r="W177" s="30" t="n"/>
      <c r="X177" s="30" t="n"/>
    </row>
    <row r="178">
      <c r="A178" s="30" t="n"/>
      <c r="B178" s="30" t="n"/>
      <c r="C178" s="87" t="n"/>
      <c r="D178" s="87" t="n"/>
      <c r="E178" s="30" t="n"/>
      <c r="F178" s="30" t="n"/>
      <c r="G178" s="30" t="n"/>
      <c r="H178" s="30" t="n"/>
      <c r="I178" s="30" t="n"/>
      <c r="J178" s="30" t="n"/>
      <c r="K178" s="30" t="n"/>
      <c r="L178" s="30" t="n"/>
      <c r="M178" s="90" t="n"/>
      <c r="N178" s="90" t="n"/>
      <c r="O178" s="91" t="n"/>
      <c r="P178" s="91" t="n"/>
      <c r="Q178" s="92">
        <f>IF(A178="","",IFERROR(O178+P178,0))</f>
        <v/>
      </c>
      <c r="R178" s="30" t="n"/>
      <c r="S178" s="30" t="n"/>
      <c r="T178" s="30" t="n"/>
      <c r="U178" s="30" t="n"/>
      <c r="V178" s="30" t="n"/>
      <c r="W178" s="30" t="n"/>
      <c r="X178" s="30" t="n"/>
    </row>
    <row r="179">
      <c r="A179" s="30" t="n"/>
      <c r="B179" s="30" t="n"/>
      <c r="C179" s="87" t="n"/>
      <c r="D179" s="87" t="n"/>
      <c r="E179" s="30" t="n"/>
      <c r="F179" s="30" t="n"/>
      <c r="G179" s="30" t="n"/>
      <c r="H179" s="30" t="n"/>
      <c r="I179" s="30" t="n"/>
      <c r="J179" s="30" t="n"/>
      <c r="K179" s="30" t="n"/>
      <c r="L179" s="30" t="n"/>
      <c r="M179" s="90" t="n"/>
      <c r="N179" s="90" t="n"/>
      <c r="O179" s="91" t="n"/>
      <c r="P179" s="91" t="n"/>
      <c r="Q179" s="92">
        <f>IF(A179="","",IFERROR(O179+P179,0))</f>
        <v/>
      </c>
      <c r="R179" s="30" t="n"/>
      <c r="S179" s="30" t="n"/>
      <c r="T179" s="30" t="n"/>
      <c r="U179" s="30" t="n"/>
      <c r="V179" s="30" t="n"/>
      <c r="W179" s="30" t="n"/>
      <c r="X179" s="30" t="n"/>
    </row>
    <row r="180">
      <c r="A180" s="30" t="n"/>
      <c r="B180" s="30" t="n"/>
      <c r="C180" s="87" t="n"/>
      <c r="D180" s="87" t="n"/>
      <c r="E180" s="30" t="n"/>
      <c r="F180" s="30" t="n"/>
      <c r="G180" s="30" t="n"/>
      <c r="H180" s="30" t="n"/>
      <c r="I180" s="30" t="n"/>
      <c r="J180" s="30" t="n"/>
      <c r="K180" s="30" t="n"/>
      <c r="L180" s="30" t="n"/>
      <c r="M180" s="90" t="n"/>
      <c r="N180" s="90" t="n"/>
      <c r="O180" s="91" t="n"/>
      <c r="P180" s="91" t="n"/>
      <c r="Q180" s="92">
        <f>IF(A180="","",IFERROR(O180+P180,0))</f>
        <v/>
      </c>
      <c r="R180" s="30" t="n"/>
      <c r="S180" s="30" t="n"/>
      <c r="T180" s="30" t="n"/>
      <c r="U180" s="30" t="n"/>
      <c r="V180" s="30" t="n"/>
      <c r="W180" s="30" t="n"/>
      <c r="X180" s="30" t="n"/>
    </row>
    <row r="181">
      <c r="A181" s="30" t="n"/>
      <c r="B181" s="30" t="n"/>
      <c r="C181" s="87" t="n"/>
      <c r="D181" s="87" t="n"/>
      <c r="E181" s="30" t="n"/>
      <c r="F181" s="30" t="n"/>
      <c r="G181" s="30" t="n"/>
      <c r="H181" s="30" t="n"/>
      <c r="I181" s="30" t="n"/>
      <c r="J181" s="30" t="n"/>
      <c r="K181" s="30" t="n"/>
      <c r="L181" s="30" t="n"/>
      <c r="M181" s="90" t="n"/>
      <c r="N181" s="90" t="n"/>
      <c r="O181" s="91" t="n"/>
      <c r="P181" s="91" t="n"/>
      <c r="Q181" s="92">
        <f>IF(A181="","",IFERROR(O181+P181,0))</f>
        <v/>
      </c>
      <c r="R181" s="30" t="n"/>
      <c r="S181" s="30" t="n"/>
      <c r="T181" s="30" t="n"/>
      <c r="U181" s="30" t="n"/>
      <c r="V181" s="30" t="n"/>
      <c r="W181" s="30" t="n"/>
      <c r="X181" s="30" t="n"/>
    </row>
    <row r="182">
      <c r="A182" s="30" t="n"/>
      <c r="B182" s="30" t="n"/>
      <c r="C182" s="87" t="n"/>
      <c r="D182" s="87" t="n"/>
      <c r="E182" s="30" t="n"/>
      <c r="F182" s="30" t="n"/>
      <c r="G182" s="30" t="n"/>
      <c r="H182" s="30" t="n"/>
      <c r="I182" s="30" t="n"/>
      <c r="J182" s="30" t="n"/>
      <c r="K182" s="30" t="n"/>
      <c r="L182" s="30" t="n"/>
      <c r="M182" s="90" t="n"/>
      <c r="N182" s="90" t="n"/>
      <c r="O182" s="91" t="n"/>
      <c r="P182" s="91" t="n"/>
      <c r="Q182" s="92">
        <f>IF(A182="","",IFERROR(O182+P182,0))</f>
        <v/>
      </c>
      <c r="R182" s="30" t="n"/>
      <c r="S182" s="30" t="n"/>
      <c r="T182" s="30" t="n"/>
      <c r="U182" s="30" t="n"/>
      <c r="V182" s="30" t="n"/>
      <c r="W182" s="30" t="n"/>
      <c r="X182" s="30" t="n"/>
    </row>
    <row r="183">
      <c r="A183" s="30" t="n"/>
      <c r="B183" s="30" t="n"/>
      <c r="C183" s="87" t="n"/>
      <c r="D183" s="87" t="n"/>
      <c r="E183" s="30" t="n"/>
      <c r="F183" s="30" t="n"/>
      <c r="G183" s="30" t="n"/>
      <c r="H183" s="30" t="n"/>
      <c r="I183" s="30" t="n"/>
      <c r="J183" s="30" t="n"/>
      <c r="K183" s="30" t="n"/>
      <c r="L183" s="30" t="n"/>
      <c r="M183" s="90" t="n"/>
      <c r="N183" s="90" t="n"/>
      <c r="O183" s="91" t="n"/>
      <c r="P183" s="91" t="n"/>
      <c r="Q183" s="92">
        <f>IF(A183="","",IFERROR(O183+P183,0))</f>
        <v/>
      </c>
      <c r="R183" s="30" t="n"/>
      <c r="S183" s="30" t="n"/>
      <c r="T183" s="30" t="n"/>
      <c r="U183" s="30" t="n"/>
      <c r="V183" s="30" t="n"/>
      <c r="W183" s="30" t="n"/>
      <c r="X183" s="30" t="n"/>
    </row>
    <row r="184">
      <c r="A184" s="30" t="n"/>
      <c r="B184" s="30" t="n"/>
      <c r="C184" s="87" t="n"/>
      <c r="D184" s="87" t="n"/>
      <c r="E184" s="30" t="n"/>
      <c r="F184" s="30" t="n"/>
      <c r="G184" s="30" t="n"/>
      <c r="H184" s="30" t="n"/>
      <c r="I184" s="30" t="n"/>
      <c r="J184" s="30" t="n"/>
      <c r="K184" s="30" t="n"/>
      <c r="L184" s="30" t="n"/>
      <c r="M184" s="90" t="n"/>
      <c r="N184" s="90" t="n"/>
      <c r="O184" s="91" t="n"/>
      <c r="P184" s="91" t="n"/>
      <c r="Q184" s="92">
        <f>IF(A184="","",IFERROR(O184+P184,0))</f>
        <v/>
      </c>
      <c r="R184" s="30" t="n"/>
      <c r="S184" s="30" t="n"/>
      <c r="T184" s="30" t="n"/>
      <c r="U184" s="30" t="n"/>
      <c r="V184" s="30" t="n"/>
      <c r="W184" s="30" t="n"/>
      <c r="X184" s="30" t="n"/>
    </row>
    <row r="185">
      <c r="A185" s="30" t="n"/>
      <c r="B185" s="30" t="n"/>
      <c r="C185" s="87" t="n"/>
      <c r="D185" s="87" t="n"/>
      <c r="E185" s="30" t="n"/>
      <c r="F185" s="30" t="n"/>
      <c r="G185" s="30" t="n"/>
      <c r="H185" s="30" t="n"/>
      <c r="I185" s="30" t="n"/>
      <c r="J185" s="30" t="n"/>
      <c r="K185" s="30" t="n"/>
      <c r="L185" s="30" t="n"/>
      <c r="M185" s="90" t="n"/>
      <c r="N185" s="90" t="n"/>
      <c r="O185" s="91" t="n"/>
      <c r="P185" s="91" t="n"/>
      <c r="Q185" s="92">
        <f>IF(A185="","",IFERROR(O185+P185,0))</f>
        <v/>
      </c>
      <c r="R185" s="30" t="n"/>
      <c r="S185" s="30" t="n"/>
      <c r="T185" s="30" t="n"/>
      <c r="U185" s="30" t="n"/>
      <c r="V185" s="30" t="n"/>
      <c r="W185" s="30" t="n"/>
      <c r="X185" s="30" t="n"/>
    </row>
    <row r="186">
      <c r="A186" s="30" t="n"/>
      <c r="B186" s="30" t="n"/>
      <c r="C186" s="87" t="n"/>
      <c r="D186" s="87" t="n"/>
      <c r="E186" s="30" t="n"/>
      <c r="F186" s="30" t="n"/>
      <c r="G186" s="30" t="n"/>
      <c r="H186" s="30" t="n"/>
      <c r="I186" s="30" t="n"/>
      <c r="J186" s="30" t="n"/>
      <c r="K186" s="30" t="n"/>
      <c r="L186" s="30" t="n"/>
      <c r="M186" s="90" t="n"/>
      <c r="N186" s="90" t="n"/>
      <c r="O186" s="91" t="n"/>
      <c r="P186" s="91" t="n"/>
      <c r="Q186" s="92">
        <f>IF(A186="","",IFERROR(O186+P186,0))</f>
        <v/>
      </c>
      <c r="R186" s="30" t="n"/>
      <c r="S186" s="30" t="n"/>
      <c r="T186" s="30" t="n"/>
      <c r="U186" s="30" t="n"/>
      <c r="V186" s="30" t="n"/>
      <c r="W186" s="30" t="n"/>
      <c r="X186" s="30" t="n"/>
    </row>
    <row r="187">
      <c r="A187" s="30" t="n"/>
      <c r="B187" s="30" t="n"/>
      <c r="C187" s="87" t="n"/>
      <c r="D187" s="87" t="n"/>
      <c r="E187" s="30" t="n"/>
      <c r="F187" s="30" t="n"/>
      <c r="G187" s="30" t="n"/>
      <c r="H187" s="30" t="n"/>
      <c r="I187" s="30" t="n"/>
      <c r="J187" s="30" t="n"/>
      <c r="K187" s="30" t="n"/>
      <c r="L187" s="30" t="n"/>
      <c r="M187" s="90" t="n"/>
      <c r="N187" s="90" t="n"/>
      <c r="O187" s="91" t="n"/>
      <c r="P187" s="91" t="n"/>
      <c r="Q187" s="92">
        <f>IF(A187="","",IFERROR(O187+P187,0))</f>
        <v/>
      </c>
      <c r="R187" s="30" t="n"/>
      <c r="S187" s="30" t="n"/>
      <c r="T187" s="30" t="n"/>
      <c r="U187" s="30" t="n"/>
      <c r="V187" s="30" t="n"/>
      <c r="W187" s="30" t="n"/>
      <c r="X187" s="30" t="n"/>
    </row>
    <row r="188">
      <c r="A188" s="30" t="n"/>
      <c r="B188" s="30" t="n"/>
      <c r="C188" s="87" t="n"/>
      <c r="D188" s="87" t="n"/>
      <c r="E188" s="30" t="n"/>
      <c r="F188" s="30" t="n"/>
      <c r="G188" s="30" t="n"/>
      <c r="H188" s="30" t="n"/>
      <c r="I188" s="30" t="n"/>
      <c r="J188" s="30" t="n"/>
      <c r="K188" s="30" t="n"/>
      <c r="L188" s="30" t="n"/>
      <c r="M188" s="90" t="n"/>
      <c r="N188" s="90" t="n"/>
      <c r="O188" s="91" t="n"/>
      <c r="P188" s="91" t="n"/>
      <c r="Q188" s="92">
        <f>IF(A188="","",IFERROR(O188+P188,0))</f>
        <v/>
      </c>
      <c r="R188" s="30" t="n"/>
      <c r="S188" s="30" t="n"/>
      <c r="T188" s="30" t="n"/>
      <c r="U188" s="30" t="n"/>
      <c r="V188" s="30" t="n"/>
      <c r="W188" s="30" t="n"/>
      <c r="X188" s="30" t="n"/>
    </row>
    <row r="189">
      <c r="A189" s="30" t="n"/>
      <c r="B189" s="30" t="n"/>
      <c r="C189" s="87" t="n"/>
      <c r="D189" s="87" t="n"/>
      <c r="E189" s="30" t="n"/>
      <c r="F189" s="30" t="n"/>
      <c r="G189" s="30" t="n"/>
      <c r="H189" s="30" t="n"/>
      <c r="I189" s="30" t="n"/>
      <c r="J189" s="30" t="n"/>
      <c r="K189" s="30" t="n"/>
      <c r="L189" s="30" t="n"/>
      <c r="M189" s="90" t="n"/>
      <c r="N189" s="90" t="n"/>
      <c r="O189" s="91" t="n"/>
      <c r="P189" s="91" t="n"/>
      <c r="Q189" s="92">
        <f>IF(A189="","",IFERROR(O189+P189,0))</f>
        <v/>
      </c>
      <c r="R189" s="30" t="n"/>
      <c r="S189" s="30" t="n"/>
      <c r="T189" s="30" t="n"/>
      <c r="U189" s="30" t="n"/>
      <c r="V189" s="30" t="n"/>
      <c r="W189" s="30" t="n"/>
      <c r="X189" s="30" t="n"/>
    </row>
    <row r="190">
      <c r="A190" s="30" t="n"/>
      <c r="B190" s="30" t="n"/>
      <c r="C190" s="87" t="n"/>
      <c r="D190" s="87" t="n"/>
      <c r="E190" s="30" t="n"/>
      <c r="F190" s="30" t="n"/>
      <c r="G190" s="30" t="n"/>
      <c r="H190" s="30" t="n"/>
      <c r="I190" s="30" t="n"/>
      <c r="J190" s="30" t="n"/>
      <c r="K190" s="30" t="n"/>
      <c r="L190" s="30" t="n"/>
      <c r="M190" s="90" t="n"/>
      <c r="N190" s="90" t="n"/>
      <c r="O190" s="91" t="n"/>
      <c r="P190" s="91" t="n"/>
      <c r="Q190" s="92">
        <f>IF(A190="","",IFERROR(O190+P190,0))</f>
        <v/>
      </c>
      <c r="R190" s="30" t="n"/>
      <c r="S190" s="30" t="n"/>
      <c r="T190" s="30" t="n"/>
      <c r="U190" s="30" t="n"/>
      <c r="V190" s="30" t="n"/>
      <c r="W190" s="30" t="n"/>
      <c r="X190" s="30" t="n"/>
    </row>
    <row r="191">
      <c r="A191" s="30" t="n"/>
      <c r="B191" s="30" t="n"/>
      <c r="C191" s="87" t="n"/>
      <c r="D191" s="87" t="n"/>
      <c r="E191" s="30" t="n"/>
      <c r="F191" s="30" t="n"/>
      <c r="G191" s="30" t="n"/>
      <c r="H191" s="30" t="n"/>
      <c r="I191" s="30" t="n"/>
      <c r="J191" s="30" t="n"/>
      <c r="K191" s="30" t="n"/>
      <c r="L191" s="30" t="n"/>
      <c r="M191" s="90" t="n"/>
      <c r="N191" s="90" t="n"/>
      <c r="O191" s="91" t="n"/>
      <c r="P191" s="91" t="n"/>
      <c r="Q191" s="92">
        <f>IF(A191="","",IFERROR(O191+P191,0))</f>
        <v/>
      </c>
      <c r="R191" s="30" t="n"/>
      <c r="S191" s="30" t="n"/>
      <c r="T191" s="30" t="n"/>
      <c r="U191" s="30" t="n"/>
      <c r="V191" s="30" t="n"/>
      <c r="W191" s="30" t="n"/>
      <c r="X191" s="30" t="n"/>
    </row>
    <row r="192">
      <c r="A192" s="30" t="n"/>
      <c r="B192" s="30" t="n"/>
      <c r="C192" s="87" t="n"/>
      <c r="D192" s="87" t="n"/>
      <c r="E192" s="30" t="n"/>
      <c r="F192" s="30" t="n"/>
      <c r="G192" s="30" t="n"/>
      <c r="H192" s="30" t="n"/>
      <c r="I192" s="30" t="n"/>
      <c r="J192" s="30" t="n"/>
      <c r="K192" s="30" t="n"/>
      <c r="L192" s="30" t="n"/>
      <c r="M192" s="90" t="n"/>
      <c r="N192" s="90" t="n"/>
      <c r="O192" s="91" t="n"/>
      <c r="P192" s="91" t="n"/>
      <c r="Q192" s="92">
        <f>IF(A192="","",IFERROR(O192+P192,0))</f>
        <v/>
      </c>
      <c r="R192" s="30" t="n"/>
      <c r="S192" s="30" t="n"/>
      <c r="T192" s="30" t="n"/>
      <c r="U192" s="30" t="n"/>
      <c r="V192" s="30" t="n"/>
      <c r="W192" s="30" t="n"/>
      <c r="X192" s="30" t="n"/>
    </row>
    <row r="193">
      <c r="A193" s="30" t="n"/>
      <c r="B193" s="30" t="n"/>
      <c r="C193" s="87" t="n"/>
      <c r="D193" s="87" t="n"/>
      <c r="E193" s="30" t="n"/>
      <c r="F193" s="30" t="n"/>
      <c r="G193" s="30" t="n"/>
      <c r="H193" s="30" t="n"/>
      <c r="I193" s="30" t="n"/>
      <c r="J193" s="30" t="n"/>
      <c r="K193" s="30" t="n"/>
      <c r="L193" s="30" t="n"/>
      <c r="M193" s="90" t="n"/>
      <c r="N193" s="90" t="n"/>
      <c r="O193" s="91" t="n"/>
      <c r="P193" s="91" t="n"/>
      <c r="Q193" s="92">
        <f>IF(A193="","",IFERROR(O193+P193,0))</f>
        <v/>
      </c>
      <c r="R193" s="30" t="n"/>
      <c r="S193" s="30" t="n"/>
      <c r="T193" s="30" t="n"/>
      <c r="U193" s="30" t="n"/>
      <c r="V193" s="30" t="n"/>
      <c r="W193" s="30" t="n"/>
      <c r="X193" s="30" t="n"/>
    </row>
    <row r="194">
      <c r="A194" s="30" t="n"/>
      <c r="B194" s="30" t="n"/>
      <c r="C194" s="87" t="n"/>
      <c r="D194" s="87" t="n"/>
      <c r="E194" s="30" t="n"/>
      <c r="F194" s="30" t="n"/>
      <c r="G194" s="30" t="n"/>
      <c r="H194" s="30" t="n"/>
      <c r="I194" s="30" t="n"/>
      <c r="J194" s="30" t="n"/>
      <c r="K194" s="30" t="n"/>
      <c r="L194" s="30" t="n"/>
      <c r="M194" s="90" t="n"/>
      <c r="N194" s="90" t="n"/>
      <c r="O194" s="91" t="n"/>
      <c r="P194" s="91" t="n"/>
      <c r="Q194" s="92">
        <f>IF(A194="","",IFERROR(O194+P194,0))</f>
        <v/>
      </c>
      <c r="R194" s="30" t="n"/>
      <c r="S194" s="30" t="n"/>
      <c r="T194" s="30" t="n"/>
      <c r="U194" s="30" t="n"/>
      <c r="V194" s="30" t="n"/>
      <c r="W194" s="30" t="n"/>
      <c r="X194" s="30" t="n"/>
    </row>
    <row r="195">
      <c r="A195" s="30" t="n"/>
      <c r="B195" s="30" t="n"/>
      <c r="C195" s="87" t="n"/>
      <c r="D195" s="87" t="n"/>
      <c r="E195" s="30" t="n"/>
      <c r="F195" s="30" t="n"/>
      <c r="G195" s="30" t="n"/>
      <c r="H195" s="30" t="n"/>
      <c r="I195" s="30" t="n"/>
      <c r="J195" s="30" t="n"/>
      <c r="K195" s="30" t="n"/>
      <c r="L195" s="30" t="n"/>
      <c r="M195" s="90" t="n"/>
      <c r="N195" s="90" t="n"/>
      <c r="O195" s="91" t="n"/>
      <c r="P195" s="91" t="n"/>
      <c r="Q195" s="92">
        <f>IF(A195="","",IFERROR(O195+P195,0))</f>
        <v/>
      </c>
      <c r="R195" s="30" t="n"/>
      <c r="S195" s="30" t="n"/>
      <c r="T195" s="30" t="n"/>
      <c r="U195" s="30" t="n"/>
      <c r="V195" s="30" t="n"/>
      <c r="W195" s="30" t="n"/>
      <c r="X195" s="30" t="n"/>
    </row>
    <row r="196">
      <c r="A196" s="30" t="n"/>
      <c r="B196" s="30" t="n"/>
      <c r="C196" s="87" t="n"/>
      <c r="D196" s="87" t="n"/>
      <c r="E196" s="30" t="n"/>
      <c r="F196" s="30" t="n"/>
      <c r="G196" s="30" t="n"/>
      <c r="H196" s="30" t="n"/>
      <c r="I196" s="30" t="n"/>
      <c r="J196" s="30" t="n"/>
      <c r="K196" s="30" t="n"/>
      <c r="L196" s="30" t="n"/>
      <c r="M196" s="90" t="n"/>
      <c r="N196" s="90" t="n"/>
      <c r="O196" s="91" t="n"/>
      <c r="P196" s="91" t="n"/>
      <c r="Q196" s="92">
        <f>IF(A196="","",IFERROR(O196+P196,0))</f>
        <v/>
      </c>
      <c r="R196" s="30" t="n"/>
      <c r="S196" s="30" t="n"/>
      <c r="T196" s="30" t="n"/>
      <c r="U196" s="30" t="n"/>
      <c r="V196" s="30" t="n"/>
      <c r="W196" s="30" t="n"/>
      <c r="X196" s="30" t="n"/>
    </row>
    <row r="197">
      <c r="A197" s="30" t="n"/>
      <c r="B197" s="30" t="n"/>
      <c r="C197" s="87" t="n"/>
      <c r="D197" s="87" t="n"/>
      <c r="E197" s="30" t="n"/>
      <c r="F197" s="30" t="n"/>
      <c r="G197" s="30" t="n"/>
      <c r="H197" s="30" t="n"/>
      <c r="I197" s="30" t="n"/>
      <c r="J197" s="30" t="n"/>
      <c r="K197" s="30" t="n"/>
      <c r="L197" s="30" t="n"/>
      <c r="M197" s="90" t="n"/>
      <c r="N197" s="90" t="n"/>
      <c r="O197" s="91" t="n"/>
      <c r="P197" s="91" t="n"/>
      <c r="Q197" s="92">
        <f>IF(A197="","",IFERROR(O197+P197,0))</f>
        <v/>
      </c>
      <c r="R197" s="30" t="n"/>
      <c r="S197" s="30" t="n"/>
      <c r="T197" s="30" t="n"/>
      <c r="U197" s="30" t="n"/>
      <c r="V197" s="30" t="n"/>
      <c r="W197" s="30" t="n"/>
      <c r="X197" s="30" t="n"/>
    </row>
    <row r="198">
      <c r="A198" s="30" t="n"/>
      <c r="B198" s="30" t="n"/>
      <c r="C198" s="87" t="n"/>
      <c r="D198" s="87" t="n"/>
      <c r="E198" s="30" t="n"/>
      <c r="F198" s="30" t="n"/>
      <c r="G198" s="30" t="n"/>
      <c r="H198" s="30" t="n"/>
      <c r="I198" s="30" t="n"/>
      <c r="J198" s="30" t="n"/>
      <c r="K198" s="30" t="n"/>
      <c r="L198" s="30" t="n"/>
      <c r="M198" s="90" t="n"/>
      <c r="N198" s="90" t="n"/>
      <c r="O198" s="91" t="n"/>
      <c r="P198" s="91" t="n"/>
      <c r="Q198" s="92">
        <f>IF(A198="","",IFERROR(O198+P198,0))</f>
        <v/>
      </c>
      <c r="R198" s="30" t="n"/>
      <c r="S198" s="30" t="n"/>
      <c r="T198" s="30" t="n"/>
      <c r="U198" s="30" t="n"/>
      <c r="V198" s="30" t="n"/>
      <c r="W198" s="30" t="n"/>
      <c r="X198" s="30" t="n"/>
    </row>
    <row r="199">
      <c r="A199" s="30" t="n"/>
      <c r="B199" s="30" t="n"/>
      <c r="C199" s="87" t="n"/>
      <c r="D199" s="87" t="n"/>
      <c r="E199" s="30" t="n"/>
      <c r="F199" s="30" t="n"/>
      <c r="G199" s="30" t="n"/>
      <c r="H199" s="30" t="n"/>
      <c r="I199" s="30" t="n"/>
      <c r="J199" s="30" t="n"/>
      <c r="K199" s="30" t="n"/>
      <c r="L199" s="30" t="n"/>
      <c r="M199" s="90" t="n"/>
      <c r="N199" s="90" t="n"/>
      <c r="O199" s="91" t="n"/>
      <c r="P199" s="91" t="n"/>
      <c r="Q199" s="92">
        <f>IF(A199="","",IFERROR(O199+P199,0))</f>
        <v/>
      </c>
      <c r="R199" s="30" t="n"/>
      <c r="S199" s="30" t="n"/>
      <c r="T199" s="30" t="n"/>
      <c r="U199" s="30" t="n"/>
      <c r="V199" s="30" t="n"/>
      <c r="W199" s="30" t="n"/>
      <c r="X199" s="30" t="n"/>
    </row>
    <row r="200">
      <c r="A200" s="30" t="n"/>
      <c r="B200" s="30" t="n"/>
      <c r="C200" s="87" t="n"/>
      <c r="D200" s="87" t="n"/>
      <c r="E200" s="30" t="n"/>
      <c r="F200" s="30" t="n"/>
      <c r="G200" s="30" t="n"/>
      <c r="H200" s="30" t="n"/>
      <c r="I200" s="30" t="n"/>
      <c r="J200" s="30" t="n"/>
      <c r="K200" s="30" t="n"/>
      <c r="L200" s="30" t="n"/>
      <c r="M200" s="90" t="n"/>
      <c r="N200" s="90" t="n"/>
      <c r="O200" s="91" t="n"/>
      <c r="P200" s="91" t="n"/>
      <c r="Q200" s="92">
        <f>IF(A200="","",IFERROR(O200+P200,0))</f>
        <v/>
      </c>
      <c r="R200" s="30" t="n"/>
      <c r="S200" s="30" t="n"/>
      <c r="T200" s="30" t="n"/>
      <c r="U200" s="30" t="n"/>
      <c r="V200" s="30" t="n"/>
      <c r="W200" s="30" t="n"/>
      <c r="X200" s="30" t="n"/>
    </row>
    <row r="201">
      <c r="A201" s="30" t="n"/>
      <c r="B201" s="30" t="n"/>
      <c r="C201" s="87" t="n"/>
      <c r="D201" s="87" t="n"/>
      <c r="E201" s="30" t="n"/>
      <c r="F201" s="30" t="n"/>
      <c r="G201" s="30" t="n"/>
      <c r="H201" s="30" t="n"/>
      <c r="I201" s="30" t="n"/>
      <c r="J201" s="30" t="n"/>
      <c r="K201" s="30" t="n"/>
      <c r="L201" s="30" t="n"/>
      <c r="M201" s="90" t="n"/>
      <c r="N201" s="90" t="n"/>
      <c r="O201" s="91" t="n"/>
      <c r="P201" s="91" t="n"/>
      <c r="Q201" s="92">
        <f>IF(A201="","",IFERROR(O201+P201,0))</f>
        <v/>
      </c>
      <c r="R201" s="30" t="n"/>
      <c r="S201" s="30" t="n"/>
      <c r="T201" s="30" t="n"/>
      <c r="U201" s="30" t="n"/>
      <c r="V201" s="30" t="n"/>
      <c r="W201" s="30" t="n"/>
      <c r="X201" s="30" t="n"/>
    </row>
    <row r="202">
      <c r="A202" s="30" t="n"/>
      <c r="B202" s="30" t="n"/>
      <c r="C202" s="87" t="n"/>
      <c r="D202" s="87" t="n"/>
      <c r="E202" s="30" t="n"/>
      <c r="F202" s="30" t="n"/>
      <c r="G202" s="30" t="n"/>
      <c r="H202" s="30" t="n"/>
      <c r="I202" s="30" t="n"/>
      <c r="J202" s="30" t="n"/>
      <c r="K202" s="30" t="n"/>
      <c r="L202" s="30" t="n"/>
      <c r="M202" s="90" t="n"/>
      <c r="N202" s="90" t="n"/>
      <c r="O202" s="91" t="n"/>
      <c r="P202" s="91" t="n"/>
      <c r="Q202" s="92">
        <f>IF(A202="","",IFERROR(O202+P202,0))</f>
        <v/>
      </c>
      <c r="R202" s="30" t="n"/>
      <c r="S202" s="30" t="n"/>
      <c r="T202" s="30" t="n"/>
      <c r="U202" s="30" t="n"/>
      <c r="V202" s="30" t="n"/>
      <c r="W202" s="30" t="n"/>
      <c r="X202" s="30" t="n"/>
    </row>
    <row r="203">
      <c r="A203" s="30" t="n"/>
      <c r="B203" s="30" t="n"/>
      <c r="C203" s="87" t="n"/>
      <c r="D203" s="87" t="n"/>
      <c r="E203" s="30" t="n"/>
      <c r="F203" s="30" t="n"/>
      <c r="G203" s="30" t="n"/>
      <c r="H203" s="30" t="n"/>
      <c r="I203" s="30" t="n"/>
      <c r="J203" s="30" t="n"/>
      <c r="K203" s="30" t="n"/>
      <c r="L203" s="30" t="n"/>
      <c r="M203" s="90" t="n"/>
      <c r="N203" s="90" t="n"/>
      <c r="O203" s="91" t="n"/>
      <c r="P203" s="91" t="n"/>
      <c r="Q203" s="92">
        <f>IF(A203="","",IFERROR(O203+P203,0))</f>
        <v/>
      </c>
      <c r="R203" s="30" t="n"/>
      <c r="S203" s="30" t="n"/>
      <c r="T203" s="30" t="n"/>
      <c r="U203" s="30" t="n"/>
      <c r="V203" s="30" t="n"/>
      <c r="W203" s="30" t="n"/>
      <c r="X203" s="30" t="n"/>
    </row>
    <row r="204">
      <c r="A204" s="30" t="n"/>
      <c r="B204" s="30" t="n"/>
      <c r="C204" s="87" t="n"/>
      <c r="D204" s="87" t="n"/>
      <c r="E204" s="30" t="n"/>
      <c r="F204" s="30" t="n"/>
      <c r="G204" s="30" t="n"/>
      <c r="H204" s="30" t="n"/>
      <c r="I204" s="30" t="n"/>
      <c r="J204" s="30" t="n"/>
      <c r="K204" s="30" t="n"/>
      <c r="L204" s="30" t="n"/>
      <c r="M204" s="90" t="n"/>
      <c r="N204" s="90" t="n"/>
      <c r="O204" s="91" t="n"/>
      <c r="P204" s="91" t="n"/>
      <c r="Q204" s="92">
        <f>IF(A204="","",IFERROR(O204+P204,0))</f>
        <v/>
      </c>
      <c r="R204" s="30" t="n"/>
      <c r="S204" s="30" t="n"/>
      <c r="T204" s="30" t="n"/>
      <c r="U204" s="30" t="n"/>
      <c r="V204" s="30" t="n"/>
      <c r="W204" s="30" t="n"/>
      <c r="X204" s="30" t="n"/>
    </row>
    <row r="205">
      <c r="A205" s="30" t="n"/>
      <c r="B205" s="30" t="n"/>
      <c r="C205" s="87" t="n"/>
      <c r="D205" s="87" t="n"/>
      <c r="E205" s="30" t="n"/>
      <c r="F205" s="30" t="n"/>
      <c r="G205" s="30" t="n"/>
      <c r="H205" s="30" t="n"/>
      <c r="I205" s="30" t="n"/>
      <c r="J205" s="30" t="n"/>
      <c r="K205" s="30" t="n"/>
      <c r="L205" s="30" t="n"/>
      <c r="M205" s="90" t="n"/>
      <c r="N205" s="90" t="n"/>
      <c r="O205" s="91" t="n"/>
      <c r="P205" s="91" t="n"/>
      <c r="Q205" s="92">
        <f>IF(A205="","",IFERROR(O205+P205,0))</f>
        <v/>
      </c>
      <c r="R205" s="30" t="n"/>
      <c r="S205" s="30" t="n"/>
      <c r="T205" s="30" t="n"/>
      <c r="U205" s="30" t="n"/>
      <c r="V205" s="30" t="n"/>
      <c r="W205" s="30" t="n"/>
      <c r="X205" s="30" t="n"/>
    </row>
    <row r="206">
      <c r="A206" s="30" t="n"/>
      <c r="B206" s="30" t="n"/>
      <c r="C206" s="87" t="n"/>
      <c r="D206" s="87" t="n"/>
      <c r="E206" s="30" t="n"/>
      <c r="F206" s="30" t="n"/>
      <c r="G206" s="30" t="n"/>
      <c r="H206" s="30" t="n"/>
      <c r="I206" s="30" t="n"/>
      <c r="J206" s="30" t="n"/>
      <c r="K206" s="30" t="n"/>
      <c r="L206" s="30" t="n"/>
      <c r="M206" s="90" t="n"/>
      <c r="N206" s="90" t="n"/>
      <c r="O206" s="91" t="n"/>
      <c r="P206" s="91" t="n"/>
      <c r="Q206" s="92">
        <f>IF(A206="","",IFERROR(O206+P206,0))</f>
        <v/>
      </c>
      <c r="R206" s="30" t="n"/>
      <c r="S206" s="30" t="n"/>
      <c r="T206" s="30" t="n"/>
      <c r="U206" s="30" t="n"/>
      <c r="V206" s="30" t="n"/>
      <c r="W206" s="30" t="n"/>
      <c r="X206" s="30" t="n"/>
    </row>
    <row r="207">
      <c r="A207" s="30" t="n"/>
      <c r="B207" s="30" t="n"/>
      <c r="C207" s="87" t="n"/>
      <c r="D207" s="87" t="n"/>
      <c r="E207" s="30" t="n"/>
      <c r="F207" s="30" t="n"/>
      <c r="G207" s="30" t="n"/>
      <c r="H207" s="30" t="n"/>
      <c r="I207" s="30" t="n"/>
      <c r="J207" s="30" t="n"/>
      <c r="K207" s="30" t="n"/>
      <c r="L207" s="30" t="n"/>
      <c r="M207" s="90" t="n"/>
      <c r="N207" s="90" t="n"/>
      <c r="O207" s="91" t="n"/>
      <c r="P207" s="91" t="n"/>
      <c r="Q207" s="92">
        <f>IF(A207="","",IFERROR(O207+P207,0))</f>
        <v/>
      </c>
      <c r="R207" s="30" t="n"/>
      <c r="S207" s="30" t="n"/>
      <c r="T207" s="30" t="n"/>
      <c r="U207" s="30" t="n"/>
      <c r="V207" s="30" t="n"/>
      <c r="W207" s="30" t="n"/>
      <c r="X207" s="30" t="n"/>
    </row>
    <row r="208">
      <c r="A208" s="30" t="n"/>
      <c r="B208" s="30" t="n"/>
      <c r="C208" s="87" t="n"/>
      <c r="D208" s="87" t="n"/>
      <c r="E208" s="30" t="n"/>
      <c r="F208" s="30" t="n"/>
      <c r="G208" s="30" t="n"/>
      <c r="H208" s="30" t="n"/>
      <c r="I208" s="30" t="n"/>
      <c r="J208" s="30" t="n"/>
      <c r="K208" s="30" t="n"/>
      <c r="L208" s="30" t="n"/>
      <c r="M208" s="90" t="n"/>
      <c r="N208" s="90" t="n"/>
      <c r="O208" s="91" t="n"/>
      <c r="P208" s="91" t="n"/>
      <c r="Q208" s="92">
        <f>IF(A208="","",IFERROR(O208+P208,0))</f>
        <v/>
      </c>
      <c r="R208" s="30" t="n"/>
      <c r="S208" s="30" t="n"/>
      <c r="T208" s="30" t="n"/>
      <c r="U208" s="30" t="n"/>
      <c r="V208" s="30" t="n"/>
      <c r="W208" s="30" t="n"/>
      <c r="X208" s="30" t="n"/>
    </row>
    <row r="209">
      <c r="A209" s="30" t="n"/>
      <c r="B209" s="30" t="n"/>
      <c r="C209" s="87" t="n"/>
      <c r="D209" s="87" t="n"/>
      <c r="E209" s="30" t="n"/>
      <c r="F209" s="30" t="n"/>
      <c r="G209" s="30" t="n"/>
      <c r="H209" s="30" t="n"/>
      <c r="I209" s="30" t="n"/>
      <c r="J209" s="30" t="n"/>
      <c r="K209" s="30" t="n"/>
      <c r="L209" s="30" t="n"/>
      <c r="M209" s="90" t="n"/>
      <c r="N209" s="90" t="n"/>
      <c r="O209" s="91" t="n"/>
      <c r="P209" s="91" t="n"/>
      <c r="Q209" s="92">
        <f>IF(A209="","",IFERROR(O209+P209,0))</f>
        <v/>
      </c>
      <c r="R209" s="30" t="n"/>
      <c r="S209" s="30" t="n"/>
      <c r="T209" s="30" t="n"/>
      <c r="U209" s="30" t="n"/>
      <c r="V209" s="30" t="n"/>
      <c r="W209" s="30" t="n"/>
      <c r="X209" s="30" t="n"/>
    </row>
    <row r="210">
      <c r="A210" s="30" t="n"/>
      <c r="B210" s="30" t="n"/>
      <c r="C210" s="87" t="n"/>
      <c r="D210" s="87" t="n"/>
      <c r="E210" s="30" t="n"/>
      <c r="F210" s="30" t="n"/>
      <c r="G210" s="30" t="n"/>
      <c r="H210" s="30" t="n"/>
      <c r="I210" s="30" t="n"/>
      <c r="J210" s="30" t="n"/>
      <c r="K210" s="30" t="n"/>
      <c r="L210" s="30" t="n"/>
      <c r="M210" s="90" t="n"/>
      <c r="N210" s="90" t="n"/>
      <c r="O210" s="91" t="n"/>
      <c r="P210" s="91" t="n"/>
      <c r="Q210" s="92">
        <f>IF(A210="","",IFERROR(O210+P210,0))</f>
        <v/>
      </c>
      <c r="R210" s="30" t="n"/>
      <c r="S210" s="30" t="n"/>
      <c r="T210" s="30" t="n"/>
      <c r="U210" s="30" t="n"/>
      <c r="V210" s="30" t="n"/>
      <c r="W210" s="30" t="n"/>
      <c r="X210" s="30" t="n"/>
    </row>
    <row r="211">
      <c r="A211" s="30" t="n"/>
      <c r="B211" s="30" t="n"/>
      <c r="C211" s="87" t="n"/>
      <c r="D211" s="87" t="n"/>
      <c r="E211" s="30" t="n"/>
      <c r="F211" s="30" t="n"/>
      <c r="G211" s="30" t="n"/>
      <c r="H211" s="30" t="n"/>
      <c r="I211" s="30" t="n"/>
      <c r="J211" s="30" t="n"/>
      <c r="K211" s="30" t="n"/>
      <c r="L211" s="30" t="n"/>
      <c r="M211" s="90" t="n"/>
      <c r="N211" s="90" t="n"/>
      <c r="O211" s="91" t="n"/>
      <c r="P211" s="91" t="n"/>
      <c r="Q211" s="92">
        <f>IF(A211="","",IFERROR(O211+P211,0))</f>
        <v/>
      </c>
      <c r="R211" s="30" t="n"/>
      <c r="S211" s="30" t="n"/>
      <c r="T211" s="30" t="n"/>
      <c r="U211" s="30" t="n"/>
      <c r="V211" s="30" t="n"/>
      <c r="W211" s="30" t="n"/>
      <c r="X211" s="30" t="n"/>
    </row>
    <row r="212">
      <c r="A212" s="30" t="n"/>
      <c r="B212" s="30" t="n"/>
      <c r="C212" s="87" t="n"/>
      <c r="D212" s="87" t="n"/>
      <c r="E212" s="30" t="n"/>
      <c r="F212" s="30" t="n"/>
      <c r="G212" s="30" t="n"/>
      <c r="H212" s="30" t="n"/>
      <c r="I212" s="30" t="n"/>
      <c r="J212" s="30" t="n"/>
      <c r="K212" s="30" t="n"/>
      <c r="L212" s="30" t="n"/>
      <c r="M212" s="90" t="n"/>
      <c r="N212" s="90" t="n"/>
      <c r="O212" s="91" t="n"/>
      <c r="P212" s="91" t="n"/>
      <c r="Q212" s="92">
        <f>IF(A212="","",IFERROR(O212+P212,0))</f>
        <v/>
      </c>
      <c r="R212" s="30" t="n"/>
      <c r="S212" s="30" t="n"/>
      <c r="T212" s="30" t="n"/>
      <c r="U212" s="30" t="n"/>
      <c r="V212" s="30" t="n"/>
      <c r="W212" s="30" t="n"/>
      <c r="X212" s="30" t="n"/>
    </row>
    <row r="213">
      <c r="A213" s="30" t="n"/>
      <c r="B213" s="30" t="n"/>
      <c r="C213" s="87" t="n"/>
      <c r="D213" s="87" t="n"/>
      <c r="E213" s="30" t="n"/>
      <c r="F213" s="30" t="n"/>
      <c r="G213" s="30" t="n"/>
      <c r="H213" s="30" t="n"/>
      <c r="I213" s="30" t="n"/>
      <c r="J213" s="30" t="n"/>
      <c r="K213" s="30" t="n"/>
      <c r="L213" s="30" t="n"/>
      <c r="M213" s="90" t="n"/>
      <c r="N213" s="90" t="n"/>
      <c r="O213" s="91" t="n"/>
      <c r="P213" s="91" t="n"/>
      <c r="Q213" s="92">
        <f>IF(A213="","",IFERROR(O213+P213,0))</f>
        <v/>
      </c>
      <c r="R213" s="30" t="n"/>
      <c r="S213" s="30" t="n"/>
      <c r="T213" s="30" t="n"/>
      <c r="U213" s="30" t="n"/>
      <c r="V213" s="30" t="n"/>
      <c r="W213" s="30" t="n"/>
      <c r="X213" s="30" t="n"/>
    </row>
    <row r="214">
      <c r="A214" s="30" t="n"/>
      <c r="B214" s="30" t="n"/>
      <c r="C214" s="87" t="n"/>
      <c r="D214" s="87" t="n"/>
      <c r="E214" s="30" t="n"/>
      <c r="F214" s="30" t="n"/>
      <c r="G214" s="30" t="n"/>
      <c r="H214" s="30" t="n"/>
      <c r="I214" s="30" t="n"/>
      <c r="J214" s="30" t="n"/>
      <c r="K214" s="30" t="n"/>
      <c r="L214" s="30" t="n"/>
      <c r="M214" s="90" t="n"/>
      <c r="N214" s="90" t="n"/>
      <c r="O214" s="91" t="n"/>
      <c r="P214" s="91" t="n"/>
      <c r="Q214" s="92">
        <f>IF(A214="","",IFERROR(O214+P214,0))</f>
        <v/>
      </c>
      <c r="R214" s="30" t="n"/>
      <c r="S214" s="30" t="n"/>
      <c r="T214" s="30" t="n"/>
      <c r="U214" s="30" t="n"/>
      <c r="V214" s="30" t="n"/>
      <c r="W214" s="30" t="n"/>
      <c r="X214" s="30" t="n"/>
    </row>
    <row r="215">
      <c r="A215" s="30" t="n"/>
      <c r="B215" s="30" t="n"/>
      <c r="C215" s="87" t="n"/>
      <c r="D215" s="87" t="n"/>
      <c r="E215" s="30" t="n"/>
      <c r="F215" s="30" t="n"/>
      <c r="G215" s="30" t="n"/>
      <c r="H215" s="30" t="n"/>
      <c r="I215" s="30" t="n"/>
      <c r="J215" s="30" t="n"/>
      <c r="K215" s="30" t="n"/>
      <c r="L215" s="30" t="n"/>
      <c r="M215" s="90" t="n"/>
      <c r="N215" s="90" t="n"/>
      <c r="O215" s="91" t="n"/>
      <c r="P215" s="91" t="n"/>
      <c r="Q215" s="92">
        <f>IF(A215="","",IFERROR(O215+P215,0))</f>
        <v/>
      </c>
      <c r="R215" s="30" t="n"/>
      <c r="S215" s="30" t="n"/>
      <c r="T215" s="30" t="n"/>
      <c r="U215" s="30" t="n"/>
      <c r="V215" s="30" t="n"/>
      <c r="W215" s="30" t="n"/>
      <c r="X215" s="30" t="n"/>
    </row>
    <row r="216">
      <c r="A216" s="30" t="n"/>
      <c r="B216" s="30" t="n"/>
      <c r="C216" s="87" t="n"/>
      <c r="D216" s="87" t="n"/>
      <c r="E216" s="30" t="n"/>
      <c r="F216" s="30" t="n"/>
      <c r="G216" s="30" t="n"/>
      <c r="H216" s="30" t="n"/>
      <c r="I216" s="30" t="n"/>
      <c r="J216" s="30" t="n"/>
      <c r="K216" s="30" t="n"/>
      <c r="L216" s="30" t="n"/>
      <c r="M216" s="90" t="n"/>
      <c r="N216" s="90" t="n"/>
      <c r="O216" s="91" t="n"/>
      <c r="P216" s="91" t="n"/>
      <c r="Q216" s="92">
        <f>IF(A216="","",IFERROR(O216+P216,0))</f>
        <v/>
      </c>
      <c r="R216" s="30" t="n"/>
      <c r="S216" s="30" t="n"/>
      <c r="T216" s="30" t="n"/>
      <c r="U216" s="30" t="n"/>
      <c r="V216" s="30" t="n"/>
      <c r="W216" s="30" t="n"/>
      <c r="X216" s="30" t="n"/>
    </row>
    <row r="217">
      <c r="A217" s="30" t="n"/>
      <c r="B217" s="30" t="n"/>
      <c r="C217" s="87" t="n"/>
      <c r="D217" s="87" t="n"/>
      <c r="E217" s="30" t="n"/>
      <c r="F217" s="30" t="n"/>
      <c r="G217" s="30" t="n"/>
      <c r="H217" s="30" t="n"/>
      <c r="I217" s="30" t="n"/>
      <c r="J217" s="30" t="n"/>
      <c r="K217" s="30" t="n"/>
      <c r="L217" s="30" t="n"/>
      <c r="M217" s="90" t="n"/>
      <c r="N217" s="90" t="n"/>
      <c r="O217" s="91" t="n"/>
      <c r="P217" s="91" t="n"/>
      <c r="Q217" s="92">
        <f>IF(A217="","",IFERROR(O217+P217,0))</f>
        <v/>
      </c>
      <c r="R217" s="30" t="n"/>
      <c r="S217" s="30" t="n"/>
      <c r="T217" s="30" t="n"/>
      <c r="U217" s="30" t="n"/>
      <c r="V217" s="30" t="n"/>
      <c r="W217" s="30" t="n"/>
      <c r="X217" s="30" t="n"/>
    </row>
    <row r="218">
      <c r="A218" s="30" t="n"/>
      <c r="B218" s="30" t="n"/>
      <c r="C218" s="87" t="n"/>
      <c r="D218" s="87" t="n"/>
      <c r="E218" s="30" t="n"/>
      <c r="F218" s="30" t="n"/>
      <c r="G218" s="30" t="n"/>
      <c r="H218" s="30" t="n"/>
      <c r="I218" s="30" t="n"/>
      <c r="J218" s="30" t="n"/>
      <c r="K218" s="30" t="n"/>
      <c r="L218" s="30" t="n"/>
      <c r="M218" s="90" t="n"/>
      <c r="N218" s="90" t="n"/>
      <c r="O218" s="91" t="n"/>
      <c r="P218" s="91" t="n"/>
      <c r="Q218" s="92">
        <f>IF(A218="","",IFERROR(O218+P218,0))</f>
        <v/>
      </c>
      <c r="R218" s="30" t="n"/>
      <c r="S218" s="30" t="n"/>
      <c r="T218" s="30" t="n"/>
      <c r="U218" s="30" t="n"/>
      <c r="V218" s="30" t="n"/>
      <c r="W218" s="30" t="n"/>
      <c r="X218" s="30" t="n"/>
    </row>
    <row r="219">
      <c r="A219" s="30" t="n"/>
      <c r="B219" s="30" t="n"/>
      <c r="C219" s="87" t="n"/>
      <c r="D219" s="87" t="n"/>
      <c r="E219" s="30" t="n"/>
      <c r="F219" s="30" t="n"/>
      <c r="G219" s="30" t="n"/>
      <c r="H219" s="30" t="n"/>
      <c r="I219" s="30" t="n"/>
      <c r="J219" s="30" t="n"/>
      <c r="K219" s="30" t="n"/>
      <c r="L219" s="30" t="n"/>
      <c r="M219" s="90" t="n"/>
      <c r="N219" s="90" t="n"/>
      <c r="O219" s="91" t="n"/>
      <c r="P219" s="91" t="n"/>
      <c r="Q219" s="92">
        <f>IF(A219="","",IFERROR(O219+P219,0))</f>
        <v/>
      </c>
      <c r="R219" s="30" t="n"/>
      <c r="S219" s="30" t="n"/>
      <c r="T219" s="30" t="n"/>
      <c r="U219" s="30" t="n"/>
      <c r="V219" s="30" t="n"/>
      <c r="W219" s="30" t="n"/>
      <c r="X219" s="30" t="n"/>
    </row>
    <row r="220">
      <c r="A220" s="30" t="n"/>
      <c r="B220" s="30" t="n"/>
      <c r="C220" s="87" t="n"/>
      <c r="D220" s="87" t="n"/>
      <c r="E220" s="30" t="n"/>
      <c r="F220" s="30" t="n"/>
      <c r="G220" s="30" t="n"/>
      <c r="H220" s="30" t="n"/>
      <c r="I220" s="30" t="n"/>
      <c r="J220" s="30" t="n"/>
      <c r="K220" s="30" t="n"/>
      <c r="L220" s="30" t="n"/>
      <c r="M220" s="90" t="n"/>
      <c r="N220" s="90" t="n"/>
      <c r="O220" s="91" t="n"/>
      <c r="P220" s="91" t="n"/>
      <c r="Q220" s="92">
        <f>IF(A220="","",IFERROR(O220+P220,0))</f>
        <v/>
      </c>
      <c r="R220" s="30" t="n"/>
      <c r="S220" s="30" t="n"/>
      <c r="T220" s="30" t="n"/>
      <c r="U220" s="30" t="n"/>
      <c r="V220" s="30" t="n"/>
      <c r="W220" s="30" t="n"/>
      <c r="X220" s="30" t="n"/>
    </row>
    <row r="221">
      <c r="A221" s="30" t="n"/>
      <c r="B221" s="30" t="n"/>
      <c r="C221" s="87" t="n"/>
      <c r="D221" s="87" t="n"/>
      <c r="E221" s="30" t="n"/>
      <c r="F221" s="30" t="n"/>
      <c r="G221" s="30" t="n"/>
      <c r="H221" s="30" t="n"/>
      <c r="I221" s="30" t="n"/>
      <c r="J221" s="30" t="n"/>
      <c r="K221" s="30" t="n"/>
      <c r="L221" s="30" t="n"/>
      <c r="M221" s="90" t="n"/>
      <c r="N221" s="90" t="n"/>
      <c r="O221" s="91" t="n"/>
      <c r="P221" s="91" t="n"/>
      <c r="Q221" s="92">
        <f>IF(A221="","",IFERROR(O221+P221,0))</f>
        <v/>
      </c>
      <c r="R221" s="30" t="n"/>
      <c r="S221" s="30" t="n"/>
      <c r="T221" s="30" t="n"/>
      <c r="U221" s="30" t="n"/>
      <c r="V221" s="30" t="n"/>
      <c r="W221" s="30" t="n"/>
      <c r="X221" s="30" t="n"/>
    </row>
    <row r="222">
      <c r="A222" s="30" t="n"/>
      <c r="B222" s="30" t="n"/>
      <c r="C222" s="87" t="n"/>
      <c r="D222" s="87" t="n"/>
      <c r="E222" s="30" t="n"/>
      <c r="F222" s="30" t="n"/>
      <c r="G222" s="30" t="n"/>
      <c r="H222" s="30" t="n"/>
      <c r="I222" s="30" t="n"/>
      <c r="J222" s="30" t="n"/>
      <c r="K222" s="30" t="n"/>
      <c r="L222" s="30" t="n"/>
      <c r="M222" s="90" t="n"/>
      <c r="N222" s="90" t="n"/>
      <c r="O222" s="91" t="n"/>
      <c r="P222" s="91" t="n"/>
      <c r="Q222" s="92">
        <f>IF(A222="","",IFERROR(O222+P222,0))</f>
        <v/>
      </c>
      <c r="R222" s="30" t="n"/>
      <c r="S222" s="30" t="n"/>
      <c r="T222" s="30" t="n"/>
      <c r="U222" s="30" t="n"/>
      <c r="V222" s="30" t="n"/>
      <c r="W222" s="30" t="n"/>
      <c r="X222" s="30" t="n"/>
    </row>
    <row r="223">
      <c r="A223" s="30" t="n"/>
      <c r="B223" s="30" t="n"/>
      <c r="C223" s="87" t="n"/>
      <c r="D223" s="87" t="n"/>
      <c r="E223" s="30" t="n"/>
      <c r="F223" s="30" t="n"/>
      <c r="G223" s="30" t="n"/>
      <c r="H223" s="30" t="n"/>
      <c r="I223" s="30" t="n"/>
      <c r="J223" s="30" t="n"/>
      <c r="K223" s="30" t="n"/>
      <c r="L223" s="30" t="n"/>
      <c r="M223" s="90" t="n"/>
      <c r="N223" s="90" t="n"/>
      <c r="O223" s="91" t="n"/>
      <c r="P223" s="91" t="n"/>
      <c r="Q223" s="92">
        <f>IF(A223="","",IFERROR(O223+P223,0))</f>
        <v/>
      </c>
      <c r="R223" s="30" t="n"/>
      <c r="S223" s="30" t="n"/>
      <c r="T223" s="30" t="n"/>
      <c r="U223" s="30" t="n"/>
      <c r="V223" s="30" t="n"/>
      <c r="W223" s="30" t="n"/>
      <c r="X223" s="30" t="n"/>
    </row>
    <row r="224">
      <c r="A224" s="30" t="n"/>
      <c r="B224" s="30" t="n"/>
      <c r="C224" s="87" t="n"/>
      <c r="D224" s="87" t="n"/>
      <c r="E224" s="30" t="n"/>
      <c r="F224" s="30" t="n"/>
      <c r="G224" s="30" t="n"/>
      <c r="H224" s="30" t="n"/>
      <c r="I224" s="30" t="n"/>
      <c r="J224" s="30" t="n"/>
      <c r="K224" s="30" t="n"/>
      <c r="L224" s="30" t="n"/>
      <c r="M224" s="90" t="n"/>
      <c r="N224" s="90" t="n"/>
      <c r="O224" s="91" t="n"/>
      <c r="P224" s="91" t="n"/>
      <c r="Q224" s="92">
        <f>IF(A224="","",IFERROR(O224+P224,0))</f>
        <v/>
      </c>
      <c r="R224" s="30" t="n"/>
      <c r="S224" s="30" t="n"/>
      <c r="T224" s="30" t="n"/>
      <c r="U224" s="30" t="n"/>
      <c r="V224" s="30" t="n"/>
      <c r="W224" s="30" t="n"/>
      <c r="X224" s="30" t="n"/>
    </row>
    <row r="225">
      <c r="A225" s="30" t="n"/>
      <c r="B225" s="30" t="n"/>
      <c r="C225" s="87" t="n"/>
      <c r="D225" s="87" t="n"/>
      <c r="E225" s="30" t="n"/>
      <c r="F225" s="30" t="n"/>
      <c r="G225" s="30" t="n"/>
      <c r="H225" s="30" t="n"/>
      <c r="I225" s="30" t="n"/>
      <c r="J225" s="30" t="n"/>
      <c r="K225" s="30" t="n"/>
      <c r="L225" s="30" t="n"/>
      <c r="M225" s="90" t="n"/>
      <c r="N225" s="90" t="n"/>
      <c r="O225" s="91" t="n"/>
      <c r="P225" s="91" t="n"/>
      <c r="Q225" s="92">
        <f>IF(A225="","",IFERROR(O225+P225,0))</f>
        <v/>
      </c>
      <c r="R225" s="30" t="n"/>
      <c r="S225" s="30" t="n"/>
      <c r="T225" s="30" t="n"/>
      <c r="U225" s="30" t="n"/>
      <c r="V225" s="30" t="n"/>
      <c r="W225" s="30" t="n"/>
      <c r="X225" s="30" t="n"/>
    </row>
    <row r="226">
      <c r="A226" s="30" t="n"/>
      <c r="B226" s="30" t="n"/>
      <c r="C226" s="87" t="n"/>
      <c r="D226" s="87" t="n"/>
      <c r="E226" s="30" t="n"/>
      <c r="F226" s="30" t="n"/>
      <c r="G226" s="30" t="n"/>
      <c r="H226" s="30" t="n"/>
      <c r="I226" s="30" t="n"/>
      <c r="J226" s="30" t="n"/>
      <c r="K226" s="30" t="n"/>
      <c r="L226" s="30" t="n"/>
      <c r="M226" s="90" t="n"/>
      <c r="N226" s="90" t="n"/>
      <c r="O226" s="91" t="n"/>
      <c r="P226" s="91" t="n"/>
      <c r="Q226" s="92">
        <f>IF(A226="","",IFERROR(O226+P226,0))</f>
        <v/>
      </c>
      <c r="R226" s="30" t="n"/>
      <c r="S226" s="30" t="n"/>
      <c r="T226" s="30" t="n"/>
      <c r="U226" s="30" t="n"/>
      <c r="V226" s="30" t="n"/>
      <c r="W226" s="30" t="n"/>
      <c r="X226" s="30" t="n"/>
    </row>
    <row r="227">
      <c r="A227" s="30" t="n"/>
      <c r="B227" s="30" t="n"/>
      <c r="C227" s="87" t="n"/>
      <c r="D227" s="87" t="n"/>
      <c r="E227" s="30" t="n"/>
      <c r="F227" s="30" t="n"/>
      <c r="G227" s="30" t="n"/>
      <c r="H227" s="30" t="n"/>
      <c r="I227" s="30" t="n"/>
      <c r="J227" s="30" t="n"/>
      <c r="K227" s="30" t="n"/>
      <c r="L227" s="30" t="n"/>
      <c r="M227" s="90" t="n"/>
      <c r="N227" s="90" t="n"/>
      <c r="O227" s="91" t="n"/>
      <c r="P227" s="91" t="n"/>
      <c r="Q227" s="92">
        <f>IF(A227="","",IFERROR(O227+P227,0))</f>
        <v/>
      </c>
      <c r="R227" s="30" t="n"/>
      <c r="S227" s="30" t="n"/>
      <c r="T227" s="30" t="n"/>
      <c r="U227" s="30" t="n"/>
      <c r="V227" s="30" t="n"/>
      <c r="W227" s="30" t="n"/>
      <c r="X227" s="30" t="n"/>
    </row>
    <row r="228">
      <c r="A228" s="30" t="n"/>
      <c r="B228" s="30" t="n"/>
      <c r="C228" s="87" t="n"/>
      <c r="D228" s="87" t="n"/>
      <c r="E228" s="30" t="n"/>
      <c r="F228" s="30" t="n"/>
      <c r="G228" s="30" t="n"/>
      <c r="H228" s="30" t="n"/>
      <c r="I228" s="30" t="n"/>
      <c r="J228" s="30" t="n"/>
      <c r="K228" s="30" t="n"/>
      <c r="L228" s="30" t="n"/>
      <c r="M228" s="90" t="n"/>
      <c r="N228" s="90" t="n"/>
      <c r="O228" s="91" t="n"/>
      <c r="P228" s="91" t="n"/>
      <c r="Q228" s="92">
        <f>IF(A228="","",IFERROR(O228+P228,0))</f>
        <v/>
      </c>
      <c r="R228" s="30" t="n"/>
      <c r="S228" s="30" t="n"/>
      <c r="T228" s="30" t="n"/>
      <c r="U228" s="30" t="n"/>
      <c r="V228" s="30" t="n"/>
      <c r="W228" s="30" t="n"/>
      <c r="X228" s="30" t="n"/>
    </row>
    <row r="229">
      <c r="A229" s="30" t="n"/>
      <c r="B229" s="30" t="n"/>
      <c r="C229" s="87" t="n"/>
      <c r="D229" s="87" t="n"/>
      <c r="E229" s="30" t="n"/>
      <c r="F229" s="30" t="n"/>
      <c r="G229" s="30" t="n"/>
      <c r="H229" s="30" t="n"/>
      <c r="I229" s="30" t="n"/>
      <c r="J229" s="30" t="n"/>
      <c r="K229" s="30" t="n"/>
      <c r="L229" s="30" t="n"/>
      <c r="M229" s="90" t="n"/>
      <c r="N229" s="90" t="n"/>
      <c r="O229" s="91" t="n"/>
      <c r="P229" s="91" t="n"/>
      <c r="Q229" s="92">
        <f>IF(A229="","",IFERROR(O229+P229,0))</f>
        <v/>
      </c>
      <c r="R229" s="30" t="n"/>
      <c r="S229" s="30" t="n"/>
      <c r="T229" s="30" t="n"/>
      <c r="U229" s="30" t="n"/>
      <c r="V229" s="30" t="n"/>
      <c r="W229" s="30" t="n"/>
      <c r="X229" s="30" t="n"/>
    </row>
    <row r="230">
      <c r="A230" s="30" t="n"/>
      <c r="B230" s="30" t="n"/>
      <c r="C230" s="87" t="n"/>
      <c r="D230" s="87" t="n"/>
      <c r="E230" s="30" t="n"/>
      <c r="F230" s="30" t="n"/>
      <c r="G230" s="30" t="n"/>
      <c r="H230" s="30" t="n"/>
      <c r="I230" s="30" t="n"/>
      <c r="J230" s="30" t="n"/>
      <c r="K230" s="30" t="n"/>
      <c r="L230" s="30" t="n"/>
      <c r="M230" s="90" t="n"/>
      <c r="N230" s="90" t="n"/>
      <c r="O230" s="91" t="n"/>
      <c r="P230" s="91" t="n"/>
      <c r="Q230" s="92">
        <f>IF(A230="","",IFERROR(O230+P230,0))</f>
        <v/>
      </c>
      <c r="R230" s="30" t="n"/>
      <c r="S230" s="30" t="n"/>
      <c r="T230" s="30" t="n"/>
      <c r="U230" s="30" t="n"/>
      <c r="V230" s="30" t="n"/>
      <c r="W230" s="30" t="n"/>
      <c r="X230" s="30" t="n"/>
    </row>
    <row r="231">
      <c r="A231" s="30" t="n"/>
      <c r="B231" s="30" t="n"/>
      <c r="C231" s="87" t="n"/>
      <c r="D231" s="87" t="n"/>
      <c r="E231" s="30" t="n"/>
      <c r="F231" s="30" t="n"/>
      <c r="G231" s="30" t="n"/>
      <c r="H231" s="30" t="n"/>
      <c r="I231" s="30" t="n"/>
      <c r="J231" s="30" t="n"/>
      <c r="K231" s="30" t="n"/>
      <c r="L231" s="30" t="n"/>
      <c r="M231" s="90" t="n"/>
      <c r="N231" s="90" t="n"/>
      <c r="O231" s="91" t="n"/>
      <c r="P231" s="91" t="n"/>
      <c r="Q231" s="92">
        <f>IF(A231="","",IFERROR(O231+P231,0))</f>
        <v/>
      </c>
      <c r="R231" s="30" t="n"/>
      <c r="S231" s="30" t="n"/>
      <c r="T231" s="30" t="n"/>
      <c r="U231" s="30" t="n"/>
      <c r="V231" s="30" t="n"/>
      <c r="W231" s="30" t="n"/>
      <c r="X231" s="30" t="n"/>
    </row>
    <row r="232">
      <c r="A232" s="30" t="n"/>
      <c r="B232" s="30" t="n"/>
      <c r="C232" s="87" t="n"/>
      <c r="D232" s="87" t="n"/>
      <c r="E232" s="30" t="n"/>
      <c r="F232" s="30" t="n"/>
      <c r="G232" s="30" t="n"/>
      <c r="H232" s="30" t="n"/>
      <c r="I232" s="30" t="n"/>
      <c r="J232" s="30" t="n"/>
      <c r="K232" s="30" t="n"/>
      <c r="L232" s="30" t="n"/>
      <c r="M232" s="90" t="n"/>
      <c r="N232" s="90" t="n"/>
      <c r="O232" s="91" t="n"/>
      <c r="P232" s="91" t="n"/>
      <c r="Q232" s="92">
        <f>IF(A232="","",IFERROR(O232+P232,0))</f>
        <v/>
      </c>
      <c r="R232" s="30" t="n"/>
      <c r="S232" s="30" t="n"/>
      <c r="T232" s="30" t="n"/>
      <c r="U232" s="30" t="n"/>
      <c r="V232" s="30" t="n"/>
      <c r="W232" s="30" t="n"/>
      <c r="X232" s="30" t="n"/>
    </row>
    <row r="233">
      <c r="A233" s="30" t="n"/>
      <c r="B233" s="30" t="n"/>
      <c r="C233" s="87" t="n"/>
      <c r="D233" s="87" t="n"/>
      <c r="E233" s="30" t="n"/>
      <c r="F233" s="30" t="n"/>
      <c r="G233" s="30" t="n"/>
      <c r="H233" s="30" t="n"/>
      <c r="I233" s="30" t="n"/>
      <c r="J233" s="30" t="n"/>
      <c r="K233" s="30" t="n"/>
      <c r="L233" s="30" t="n"/>
      <c r="M233" s="90" t="n"/>
      <c r="N233" s="90" t="n"/>
      <c r="O233" s="91" t="n"/>
      <c r="P233" s="91" t="n"/>
      <c r="Q233" s="92">
        <f>IF(A233="","",IFERROR(O233+P233,0))</f>
        <v/>
      </c>
      <c r="R233" s="30" t="n"/>
      <c r="S233" s="30" t="n"/>
      <c r="T233" s="30" t="n"/>
      <c r="U233" s="30" t="n"/>
      <c r="V233" s="30" t="n"/>
      <c r="W233" s="30" t="n"/>
      <c r="X233" s="30" t="n"/>
    </row>
    <row r="234">
      <c r="A234" s="30" t="n"/>
      <c r="B234" s="30" t="n"/>
      <c r="C234" s="87" t="n"/>
      <c r="D234" s="87" t="n"/>
      <c r="E234" s="30" t="n"/>
      <c r="F234" s="30" t="n"/>
      <c r="G234" s="30" t="n"/>
      <c r="H234" s="30" t="n"/>
      <c r="I234" s="30" t="n"/>
      <c r="J234" s="30" t="n"/>
      <c r="K234" s="30" t="n"/>
      <c r="L234" s="30" t="n"/>
      <c r="M234" s="90" t="n"/>
      <c r="N234" s="90" t="n"/>
      <c r="O234" s="91" t="n"/>
      <c r="P234" s="91" t="n"/>
      <c r="Q234" s="92">
        <f>IF(A234="","",IFERROR(O234+P234,0))</f>
        <v/>
      </c>
      <c r="R234" s="30" t="n"/>
      <c r="S234" s="30" t="n"/>
      <c r="T234" s="30" t="n"/>
      <c r="U234" s="30" t="n"/>
      <c r="V234" s="30" t="n"/>
      <c r="W234" s="30" t="n"/>
      <c r="X234" s="30" t="n"/>
    </row>
    <row r="235">
      <c r="A235" s="30" t="n"/>
      <c r="B235" s="30" t="n"/>
      <c r="C235" s="87" t="n"/>
      <c r="D235" s="87" t="n"/>
      <c r="E235" s="30" t="n"/>
      <c r="F235" s="30" t="n"/>
      <c r="G235" s="30" t="n"/>
      <c r="H235" s="30" t="n"/>
      <c r="I235" s="30" t="n"/>
      <c r="J235" s="30" t="n"/>
      <c r="K235" s="30" t="n"/>
      <c r="L235" s="30" t="n"/>
      <c r="M235" s="90" t="n"/>
      <c r="N235" s="90" t="n"/>
      <c r="O235" s="91" t="n"/>
      <c r="P235" s="91" t="n"/>
      <c r="Q235" s="92">
        <f>IF(A235="","",IFERROR(O235+P235,0))</f>
        <v/>
      </c>
      <c r="R235" s="30" t="n"/>
      <c r="S235" s="30" t="n"/>
      <c r="T235" s="30" t="n"/>
      <c r="U235" s="30" t="n"/>
      <c r="V235" s="30" t="n"/>
      <c r="W235" s="30" t="n"/>
      <c r="X235" s="30" t="n"/>
    </row>
    <row r="236">
      <c r="A236" s="30" t="n"/>
      <c r="B236" s="30" t="n"/>
      <c r="C236" s="87" t="n"/>
      <c r="D236" s="87" t="n"/>
      <c r="E236" s="30" t="n"/>
      <c r="F236" s="30" t="n"/>
      <c r="G236" s="30" t="n"/>
      <c r="H236" s="30" t="n"/>
      <c r="I236" s="30" t="n"/>
      <c r="J236" s="30" t="n"/>
      <c r="K236" s="30" t="n"/>
      <c r="L236" s="30" t="n"/>
      <c r="M236" s="90" t="n"/>
      <c r="N236" s="90" t="n"/>
      <c r="O236" s="91" t="n"/>
      <c r="P236" s="91" t="n"/>
      <c r="Q236" s="92">
        <f>IF(A236="","",IFERROR(O236+P236,0))</f>
        <v/>
      </c>
      <c r="R236" s="30" t="n"/>
      <c r="S236" s="30" t="n"/>
      <c r="T236" s="30" t="n"/>
      <c r="U236" s="30" t="n"/>
      <c r="V236" s="30" t="n"/>
      <c r="W236" s="30" t="n"/>
      <c r="X236" s="30" t="n"/>
    </row>
    <row r="237">
      <c r="A237" s="30" t="n"/>
      <c r="B237" s="30" t="n"/>
      <c r="C237" s="87" t="n"/>
      <c r="D237" s="87" t="n"/>
      <c r="E237" s="30" t="n"/>
      <c r="F237" s="30" t="n"/>
      <c r="G237" s="30" t="n"/>
      <c r="H237" s="30" t="n"/>
      <c r="I237" s="30" t="n"/>
      <c r="J237" s="30" t="n"/>
      <c r="K237" s="30" t="n"/>
      <c r="L237" s="30" t="n"/>
      <c r="M237" s="90" t="n"/>
      <c r="N237" s="90" t="n"/>
      <c r="O237" s="91" t="n"/>
      <c r="P237" s="91" t="n"/>
      <c r="Q237" s="92">
        <f>IF(A237="","",IFERROR(O237+P237,0))</f>
        <v/>
      </c>
      <c r="R237" s="30" t="n"/>
      <c r="S237" s="30" t="n"/>
      <c r="T237" s="30" t="n"/>
      <c r="U237" s="30" t="n"/>
      <c r="V237" s="30" t="n"/>
      <c r="W237" s="30" t="n"/>
      <c r="X237" s="30" t="n"/>
    </row>
    <row r="238">
      <c r="A238" s="30" t="n"/>
      <c r="B238" s="30" t="n"/>
      <c r="C238" s="87" t="n"/>
      <c r="D238" s="87" t="n"/>
      <c r="E238" s="30" t="n"/>
      <c r="F238" s="30" t="n"/>
      <c r="G238" s="30" t="n"/>
      <c r="H238" s="30" t="n"/>
      <c r="I238" s="30" t="n"/>
      <c r="J238" s="30" t="n"/>
      <c r="K238" s="30" t="n"/>
      <c r="L238" s="30" t="n"/>
      <c r="M238" s="90" t="n"/>
      <c r="N238" s="90" t="n"/>
      <c r="O238" s="91" t="n"/>
      <c r="P238" s="91" t="n"/>
      <c r="Q238" s="92">
        <f>IF(A238="","",IFERROR(O238+P238,0))</f>
        <v/>
      </c>
      <c r="R238" s="30" t="n"/>
      <c r="S238" s="30" t="n"/>
      <c r="T238" s="30" t="n"/>
      <c r="U238" s="30" t="n"/>
      <c r="V238" s="30" t="n"/>
      <c r="W238" s="30" t="n"/>
      <c r="X238" s="30" t="n"/>
    </row>
    <row r="239">
      <c r="A239" s="30" t="n"/>
      <c r="B239" s="30" t="n"/>
      <c r="C239" s="87" t="n"/>
      <c r="D239" s="87" t="n"/>
      <c r="E239" s="30" t="n"/>
      <c r="F239" s="30" t="n"/>
      <c r="G239" s="30" t="n"/>
      <c r="H239" s="30" t="n"/>
      <c r="I239" s="30" t="n"/>
      <c r="J239" s="30" t="n"/>
      <c r="K239" s="30" t="n"/>
      <c r="L239" s="30" t="n"/>
      <c r="M239" s="90" t="n"/>
      <c r="N239" s="90" t="n"/>
      <c r="O239" s="91" t="n"/>
      <c r="P239" s="91" t="n"/>
      <c r="Q239" s="92">
        <f>IF(A239="","",IFERROR(O239+P239,0))</f>
        <v/>
      </c>
      <c r="R239" s="30" t="n"/>
      <c r="S239" s="30" t="n"/>
      <c r="T239" s="30" t="n"/>
      <c r="U239" s="30" t="n"/>
      <c r="V239" s="30" t="n"/>
      <c r="W239" s="30" t="n"/>
      <c r="X239" s="30" t="n"/>
    </row>
    <row r="240">
      <c r="A240" s="30" t="n"/>
      <c r="B240" s="30" t="n"/>
      <c r="C240" s="87" t="n"/>
      <c r="D240" s="87" t="n"/>
      <c r="E240" s="30" t="n"/>
      <c r="F240" s="30" t="n"/>
      <c r="G240" s="30" t="n"/>
      <c r="H240" s="30" t="n"/>
      <c r="I240" s="30" t="n"/>
      <c r="J240" s="30" t="n"/>
      <c r="K240" s="30" t="n"/>
      <c r="L240" s="30" t="n"/>
      <c r="M240" s="90" t="n"/>
      <c r="N240" s="90" t="n"/>
      <c r="O240" s="91" t="n"/>
      <c r="P240" s="91" t="n"/>
      <c r="Q240" s="92">
        <f>IF(A240="","",IFERROR(O240+P240,0))</f>
        <v/>
      </c>
      <c r="R240" s="30" t="n"/>
      <c r="S240" s="30" t="n"/>
      <c r="T240" s="30" t="n"/>
      <c r="U240" s="30" t="n"/>
      <c r="V240" s="30" t="n"/>
      <c r="W240" s="30" t="n"/>
      <c r="X240" s="30" t="n"/>
    </row>
    <row r="241">
      <c r="A241" s="30" t="n"/>
      <c r="B241" s="30" t="n"/>
      <c r="C241" s="87" t="n"/>
      <c r="D241" s="87" t="n"/>
      <c r="E241" s="30" t="n"/>
      <c r="F241" s="30" t="n"/>
      <c r="G241" s="30" t="n"/>
      <c r="H241" s="30" t="n"/>
      <c r="I241" s="30" t="n"/>
      <c r="J241" s="30" t="n"/>
      <c r="K241" s="30" t="n"/>
      <c r="L241" s="30" t="n"/>
      <c r="M241" s="90" t="n"/>
      <c r="N241" s="90" t="n"/>
      <c r="O241" s="91" t="n"/>
      <c r="P241" s="91" t="n"/>
      <c r="Q241" s="92">
        <f>IF(A241="","",IFERROR(O241+P241,0))</f>
        <v/>
      </c>
      <c r="R241" s="30" t="n"/>
      <c r="S241" s="30" t="n"/>
      <c r="T241" s="30" t="n"/>
      <c r="U241" s="30" t="n"/>
      <c r="V241" s="30" t="n"/>
      <c r="W241" s="30" t="n"/>
      <c r="X241" s="30" t="n"/>
    </row>
    <row r="242">
      <c r="A242" s="30" t="n"/>
      <c r="B242" s="30" t="n"/>
      <c r="C242" s="87" t="n"/>
      <c r="D242" s="87" t="n"/>
      <c r="E242" s="30" t="n"/>
      <c r="F242" s="30" t="n"/>
      <c r="G242" s="30" t="n"/>
      <c r="H242" s="30" t="n"/>
      <c r="I242" s="30" t="n"/>
      <c r="J242" s="30" t="n"/>
      <c r="K242" s="30" t="n"/>
      <c r="L242" s="30" t="n"/>
      <c r="M242" s="90" t="n"/>
      <c r="N242" s="90" t="n"/>
      <c r="O242" s="91" t="n"/>
      <c r="P242" s="91" t="n"/>
      <c r="Q242" s="92">
        <f>IF(A242="","",IFERROR(O242+P242,0))</f>
        <v/>
      </c>
      <c r="R242" s="30" t="n"/>
      <c r="S242" s="30" t="n"/>
      <c r="T242" s="30" t="n"/>
      <c r="U242" s="30" t="n"/>
      <c r="V242" s="30" t="n"/>
      <c r="W242" s="30" t="n"/>
      <c r="X242" s="30" t="n"/>
    </row>
    <row r="243">
      <c r="A243" s="30" t="n"/>
      <c r="B243" s="30" t="n"/>
      <c r="C243" s="87" t="n"/>
      <c r="D243" s="87" t="n"/>
      <c r="E243" s="30" t="n"/>
      <c r="F243" s="30" t="n"/>
      <c r="G243" s="30" t="n"/>
      <c r="H243" s="30" t="n"/>
      <c r="I243" s="30" t="n"/>
      <c r="J243" s="30" t="n"/>
      <c r="K243" s="30" t="n"/>
      <c r="L243" s="30" t="n"/>
      <c r="M243" s="90" t="n"/>
      <c r="N243" s="90" t="n"/>
      <c r="O243" s="91" t="n"/>
      <c r="P243" s="91" t="n"/>
      <c r="Q243" s="92">
        <f>IF(A243="","",IFERROR(O243+P243,0))</f>
        <v/>
      </c>
      <c r="R243" s="30" t="n"/>
      <c r="S243" s="30" t="n"/>
      <c r="T243" s="30" t="n"/>
      <c r="U243" s="30" t="n"/>
      <c r="V243" s="30" t="n"/>
      <c r="W243" s="30" t="n"/>
      <c r="X243" s="30" t="n"/>
    </row>
    <row r="244">
      <c r="A244" s="30" t="n"/>
      <c r="B244" s="30" t="n"/>
      <c r="C244" s="87" t="n"/>
      <c r="D244" s="87" t="n"/>
      <c r="E244" s="30" t="n"/>
      <c r="F244" s="30" t="n"/>
      <c r="G244" s="30" t="n"/>
      <c r="H244" s="30" t="n"/>
      <c r="I244" s="30" t="n"/>
      <c r="J244" s="30" t="n"/>
      <c r="K244" s="30" t="n"/>
      <c r="L244" s="30" t="n"/>
      <c r="M244" s="90" t="n"/>
      <c r="N244" s="90" t="n"/>
      <c r="O244" s="91" t="n"/>
      <c r="P244" s="91" t="n"/>
      <c r="Q244" s="92">
        <f>IF(A244="","",IFERROR(O244+P244,0))</f>
        <v/>
      </c>
      <c r="R244" s="30" t="n"/>
      <c r="S244" s="30" t="n"/>
      <c r="T244" s="30" t="n"/>
      <c r="U244" s="30" t="n"/>
      <c r="V244" s="30" t="n"/>
      <c r="W244" s="30" t="n"/>
      <c r="X244" s="30" t="n"/>
    </row>
    <row r="245">
      <c r="A245" s="30" t="n"/>
      <c r="B245" s="30" t="n"/>
      <c r="C245" s="87" t="n"/>
      <c r="D245" s="87" t="n"/>
      <c r="E245" s="30" t="n"/>
      <c r="F245" s="30" t="n"/>
      <c r="G245" s="30" t="n"/>
      <c r="H245" s="30" t="n"/>
      <c r="I245" s="30" t="n"/>
      <c r="J245" s="30" t="n"/>
      <c r="K245" s="30" t="n"/>
      <c r="L245" s="30" t="n"/>
      <c r="M245" s="90" t="n"/>
      <c r="N245" s="90" t="n"/>
      <c r="O245" s="91" t="n"/>
      <c r="P245" s="91" t="n"/>
      <c r="Q245" s="92">
        <f>IF(A245="","",IFERROR(O245+P245,0))</f>
        <v/>
      </c>
      <c r="R245" s="30" t="n"/>
      <c r="S245" s="30" t="n"/>
      <c r="T245" s="30" t="n"/>
      <c r="U245" s="30" t="n"/>
      <c r="V245" s="30" t="n"/>
      <c r="W245" s="30" t="n"/>
      <c r="X245" s="30" t="n"/>
    </row>
    <row r="246">
      <c r="A246" s="30" t="n"/>
      <c r="B246" s="30" t="n"/>
      <c r="C246" s="87" t="n"/>
      <c r="D246" s="87" t="n"/>
      <c r="E246" s="30" t="n"/>
      <c r="F246" s="30" t="n"/>
      <c r="G246" s="30" t="n"/>
      <c r="H246" s="30" t="n"/>
      <c r="I246" s="30" t="n"/>
      <c r="J246" s="30" t="n"/>
      <c r="K246" s="30" t="n"/>
      <c r="L246" s="30" t="n"/>
      <c r="M246" s="90" t="n"/>
      <c r="N246" s="90" t="n"/>
      <c r="O246" s="91" t="n"/>
      <c r="P246" s="91" t="n"/>
      <c r="Q246" s="92">
        <f>IF(A246="","",IFERROR(O246+P246,0))</f>
        <v/>
      </c>
      <c r="R246" s="30" t="n"/>
      <c r="S246" s="30" t="n"/>
      <c r="T246" s="30" t="n"/>
      <c r="U246" s="30" t="n"/>
      <c r="V246" s="30" t="n"/>
      <c r="W246" s="30" t="n"/>
      <c r="X246" s="30" t="n"/>
    </row>
    <row r="247">
      <c r="A247" s="30" t="n"/>
      <c r="B247" s="30" t="n"/>
      <c r="C247" s="87" t="n"/>
      <c r="D247" s="87" t="n"/>
      <c r="E247" s="30" t="n"/>
      <c r="F247" s="30" t="n"/>
      <c r="G247" s="30" t="n"/>
      <c r="H247" s="30" t="n"/>
      <c r="I247" s="30" t="n"/>
      <c r="J247" s="30" t="n"/>
      <c r="K247" s="30" t="n"/>
      <c r="L247" s="30" t="n"/>
      <c r="M247" s="90" t="n"/>
      <c r="N247" s="90" t="n"/>
      <c r="O247" s="91" t="n"/>
      <c r="P247" s="91" t="n"/>
      <c r="Q247" s="92">
        <f>IF(A247="","",IFERROR(O247+P247,0))</f>
        <v/>
      </c>
      <c r="R247" s="30" t="n"/>
      <c r="S247" s="30" t="n"/>
      <c r="T247" s="30" t="n"/>
      <c r="U247" s="30" t="n"/>
      <c r="V247" s="30" t="n"/>
      <c r="W247" s="30" t="n"/>
      <c r="X247" s="30" t="n"/>
    </row>
    <row r="248">
      <c r="A248" s="30" t="n"/>
      <c r="B248" s="30" t="n"/>
      <c r="C248" s="87" t="n"/>
      <c r="D248" s="87" t="n"/>
      <c r="E248" s="30" t="n"/>
      <c r="F248" s="30" t="n"/>
      <c r="G248" s="30" t="n"/>
      <c r="H248" s="30" t="n"/>
      <c r="I248" s="30" t="n"/>
      <c r="J248" s="30" t="n"/>
      <c r="K248" s="30" t="n"/>
      <c r="L248" s="30" t="n"/>
      <c r="M248" s="90" t="n"/>
      <c r="N248" s="90" t="n"/>
      <c r="O248" s="91" t="n"/>
      <c r="P248" s="91" t="n"/>
      <c r="Q248" s="92">
        <f>IF(A248="","",IFERROR(O248+P248,0))</f>
        <v/>
      </c>
      <c r="R248" s="30" t="n"/>
      <c r="S248" s="30" t="n"/>
      <c r="T248" s="30" t="n"/>
      <c r="U248" s="30" t="n"/>
      <c r="V248" s="30" t="n"/>
      <c r="W248" s="30" t="n"/>
      <c r="X248" s="30" t="n"/>
    </row>
    <row r="249">
      <c r="A249" s="30" t="n"/>
      <c r="B249" s="30" t="n"/>
      <c r="C249" s="87" t="n"/>
      <c r="D249" s="87" t="n"/>
      <c r="E249" s="30" t="n"/>
      <c r="F249" s="30" t="n"/>
      <c r="G249" s="30" t="n"/>
      <c r="H249" s="30" t="n"/>
      <c r="I249" s="30" t="n"/>
      <c r="J249" s="30" t="n"/>
      <c r="K249" s="30" t="n"/>
      <c r="L249" s="30" t="n"/>
      <c r="M249" s="90" t="n"/>
      <c r="N249" s="90" t="n"/>
      <c r="O249" s="91" t="n"/>
      <c r="P249" s="91" t="n"/>
      <c r="Q249" s="92">
        <f>IF(A249="","",IFERROR(O249+P249,0))</f>
        <v/>
      </c>
      <c r="R249" s="30" t="n"/>
      <c r="S249" s="30" t="n"/>
      <c r="T249" s="30" t="n"/>
      <c r="U249" s="30" t="n"/>
      <c r="V249" s="30" t="n"/>
      <c r="W249" s="30" t="n"/>
      <c r="X249" s="30" t="n"/>
    </row>
    <row r="250">
      <c r="A250" s="30" t="n"/>
      <c r="B250" s="30" t="n"/>
      <c r="C250" s="87" t="n"/>
      <c r="D250" s="87" t="n"/>
      <c r="E250" s="30" t="n"/>
      <c r="F250" s="30" t="n"/>
      <c r="G250" s="30" t="n"/>
      <c r="H250" s="30" t="n"/>
      <c r="I250" s="30" t="n"/>
      <c r="J250" s="30" t="n"/>
      <c r="K250" s="30" t="n"/>
      <c r="L250" s="30" t="n"/>
      <c r="M250" s="90" t="n"/>
      <c r="N250" s="90" t="n"/>
      <c r="O250" s="91" t="n"/>
      <c r="P250" s="91" t="n"/>
      <c r="Q250" s="92">
        <f>IF(A250="","",IFERROR(O250+P250,0))</f>
        <v/>
      </c>
      <c r="R250" s="30" t="n"/>
      <c r="S250" s="30" t="n"/>
      <c r="T250" s="30" t="n"/>
      <c r="U250" s="30" t="n"/>
      <c r="V250" s="30" t="n"/>
      <c r="W250" s="30" t="n"/>
      <c r="X250" s="30" t="n"/>
    </row>
    <row r="251">
      <c r="A251" s="30" t="n"/>
      <c r="B251" s="30" t="n"/>
      <c r="C251" s="87" t="n"/>
      <c r="D251" s="87" t="n"/>
      <c r="E251" s="30" t="n"/>
      <c r="F251" s="30" t="n"/>
      <c r="G251" s="30" t="n"/>
      <c r="H251" s="30" t="n"/>
      <c r="I251" s="30" t="n"/>
      <c r="J251" s="30" t="n"/>
      <c r="K251" s="30" t="n"/>
      <c r="L251" s="30" t="n"/>
      <c r="M251" s="90" t="n"/>
      <c r="N251" s="90" t="n"/>
      <c r="O251" s="91" t="n"/>
      <c r="P251" s="91" t="n"/>
      <c r="Q251" s="92">
        <f>IF(A251="","",IFERROR(O251+P251,0))</f>
        <v/>
      </c>
      <c r="R251" s="30" t="n"/>
      <c r="S251" s="30" t="n"/>
      <c r="T251" s="30" t="n"/>
      <c r="U251" s="30" t="n"/>
      <c r="V251" s="30" t="n"/>
      <c r="W251" s="30" t="n"/>
      <c r="X251" s="30" t="n"/>
    </row>
    <row r="252">
      <c r="A252" s="30" t="n"/>
      <c r="B252" s="30" t="n"/>
      <c r="C252" s="87" t="n"/>
      <c r="D252" s="87" t="n"/>
      <c r="E252" s="30" t="n"/>
      <c r="F252" s="30" t="n"/>
      <c r="G252" s="30" t="n"/>
      <c r="H252" s="30" t="n"/>
      <c r="I252" s="30" t="n"/>
      <c r="J252" s="30" t="n"/>
      <c r="K252" s="30" t="n"/>
      <c r="L252" s="30" t="n"/>
      <c r="M252" s="90" t="n"/>
      <c r="N252" s="90" t="n"/>
      <c r="O252" s="91" t="n"/>
      <c r="P252" s="91" t="n"/>
      <c r="Q252" s="92">
        <f>IF(A252="","",IFERROR(O252+P252,0))</f>
        <v/>
      </c>
      <c r="R252" s="30" t="n"/>
      <c r="S252" s="30" t="n"/>
      <c r="T252" s="30" t="n"/>
      <c r="U252" s="30" t="n"/>
      <c r="V252" s="30" t="n"/>
      <c r="W252" s="30" t="n"/>
      <c r="X252" s="30" t="n"/>
    </row>
    <row r="253">
      <c r="A253" s="30" t="n"/>
      <c r="B253" s="30" t="n"/>
      <c r="C253" s="87" t="n"/>
      <c r="D253" s="87" t="n"/>
      <c r="E253" s="30" t="n"/>
      <c r="F253" s="30" t="n"/>
      <c r="G253" s="30" t="n"/>
      <c r="H253" s="30" t="n"/>
      <c r="I253" s="30" t="n"/>
      <c r="J253" s="30" t="n"/>
      <c r="K253" s="30" t="n"/>
      <c r="L253" s="30" t="n"/>
      <c r="M253" s="90" t="n"/>
      <c r="N253" s="90" t="n"/>
      <c r="O253" s="91" t="n"/>
      <c r="P253" s="91" t="n"/>
      <c r="Q253" s="92">
        <f>IF(A253="","",IFERROR(O253+P253,0))</f>
        <v/>
      </c>
      <c r="R253" s="30" t="n"/>
      <c r="S253" s="30" t="n"/>
      <c r="T253" s="30" t="n"/>
      <c r="U253" s="30" t="n"/>
      <c r="V253" s="30" t="n"/>
      <c r="W253" s="30" t="n"/>
      <c r="X253" s="30" t="n"/>
    </row>
    <row r="254">
      <c r="A254" s="30" t="n"/>
      <c r="B254" s="30" t="n"/>
      <c r="C254" s="87" t="n"/>
      <c r="D254" s="87" t="n"/>
      <c r="E254" s="30" t="n"/>
      <c r="F254" s="30" t="n"/>
      <c r="G254" s="30" t="n"/>
      <c r="H254" s="30" t="n"/>
      <c r="I254" s="30" t="n"/>
      <c r="J254" s="30" t="n"/>
      <c r="K254" s="30" t="n"/>
      <c r="L254" s="30" t="n"/>
      <c r="M254" s="90" t="n"/>
      <c r="N254" s="90" t="n"/>
      <c r="O254" s="91" t="n"/>
      <c r="P254" s="91" t="n"/>
      <c r="Q254" s="92">
        <f>IF(A254="","",IFERROR(O254+P254,0))</f>
        <v/>
      </c>
      <c r="R254" s="30" t="n"/>
      <c r="S254" s="30" t="n"/>
      <c r="T254" s="30" t="n"/>
      <c r="U254" s="30" t="n"/>
      <c r="V254" s="30" t="n"/>
      <c r="W254" s="30" t="n"/>
      <c r="X254" s="30" t="n"/>
    </row>
    <row r="255">
      <c r="A255" s="30" t="n"/>
      <c r="B255" s="30" t="n"/>
      <c r="C255" s="87" t="n"/>
      <c r="D255" s="87" t="n"/>
      <c r="E255" s="30" t="n"/>
      <c r="F255" s="30" t="n"/>
      <c r="G255" s="30" t="n"/>
      <c r="H255" s="30" t="n"/>
      <c r="I255" s="30" t="n"/>
      <c r="J255" s="30" t="n"/>
      <c r="K255" s="30" t="n"/>
      <c r="L255" s="30" t="n"/>
      <c r="M255" s="90" t="n"/>
      <c r="N255" s="90" t="n"/>
      <c r="O255" s="91" t="n"/>
      <c r="P255" s="91" t="n"/>
      <c r="Q255" s="92">
        <f>IF(A255="","",IFERROR(O255+P255,0))</f>
        <v/>
      </c>
      <c r="R255" s="30" t="n"/>
      <c r="S255" s="30" t="n"/>
      <c r="T255" s="30" t="n"/>
      <c r="U255" s="30" t="n"/>
      <c r="V255" s="30" t="n"/>
      <c r="W255" s="30" t="n"/>
      <c r="X255" s="30" t="n"/>
    </row>
    <row r="256">
      <c r="A256" s="30" t="n"/>
      <c r="B256" s="30" t="n"/>
      <c r="C256" s="87" t="n"/>
      <c r="D256" s="87" t="n"/>
      <c r="E256" s="30" t="n"/>
      <c r="F256" s="30" t="n"/>
      <c r="G256" s="30" t="n"/>
      <c r="H256" s="30" t="n"/>
      <c r="I256" s="30" t="n"/>
      <c r="J256" s="30" t="n"/>
      <c r="K256" s="30" t="n"/>
      <c r="L256" s="30" t="n"/>
      <c r="M256" s="90" t="n"/>
      <c r="N256" s="90" t="n"/>
      <c r="O256" s="91" t="n"/>
      <c r="P256" s="91" t="n"/>
      <c r="Q256" s="92">
        <f>IF(A256="","",IFERROR(O256+P256,0))</f>
        <v/>
      </c>
      <c r="R256" s="30" t="n"/>
      <c r="S256" s="30" t="n"/>
      <c r="T256" s="30" t="n"/>
      <c r="U256" s="30" t="n"/>
      <c r="V256" s="30" t="n"/>
      <c r="W256" s="30" t="n"/>
      <c r="X256" s="30" t="n"/>
    </row>
    <row r="257">
      <c r="A257" s="30" t="n"/>
      <c r="B257" s="30" t="n"/>
      <c r="C257" s="87" t="n"/>
      <c r="D257" s="87" t="n"/>
      <c r="E257" s="30" t="n"/>
      <c r="F257" s="30" t="n"/>
      <c r="G257" s="30" t="n"/>
      <c r="H257" s="30" t="n"/>
      <c r="I257" s="30" t="n"/>
      <c r="J257" s="30" t="n"/>
      <c r="K257" s="30" t="n"/>
      <c r="L257" s="30" t="n"/>
      <c r="M257" s="90" t="n"/>
      <c r="N257" s="90" t="n"/>
      <c r="O257" s="91" t="n"/>
      <c r="P257" s="91" t="n"/>
      <c r="Q257" s="92">
        <f>IF(A257="","",IFERROR(O257+P257,0))</f>
        <v/>
      </c>
      <c r="R257" s="30" t="n"/>
      <c r="S257" s="30" t="n"/>
      <c r="T257" s="30" t="n"/>
      <c r="U257" s="30" t="n"/>
      <c r="V257" s="30" t="n"/>
      <c r="W257" s="30" t="n"/>
      <c r="X257" s="30" t="n"/>
    </row>
    <row r="258">
      <c r="A258" s="30" t="n"/>
      <c r="B258" s="30" t="n"/>
      <c r="C258" s="87" t="n"/>
      <c r="D258" s="87" t="n"/>
      <c r="E258" s="30" t="n"/>
      <c r="F258" s="30" t="n"/>
      <c r="G258" s="30" t="n"/>
      <c r="H258" s="30" t="n"/>
      <c r="I258" s="30" t="n"/>
      <c r="J258" s="30" t="n"/>
      <c r="K258" s="30" t="n"/>
      <c r="L258" s="30" t="n"/>
      <c r="M258" s="90" t="n"/>
      <c r="N258" s="90" t="n"/>
      <c r="O258" s="91" t="n"/>
      <c r="P258" s="91" t="n"/>
      <c r="Q258" s="92">
        <f>IF(A258="","",IFERROR(O258+P258,0))</f>
        <v/>
      </c>
      <c r="R258" s="30" t="n"/>
      <c r="S258" s="30" t="n"/>
      <c r="T258" s="30" t="n"/>
      <c r="U258" s="30" t="n"/>
      <c r="V258" s="30" t="n"/>
      <c r="W258" s="30" t="n"/>
      <c r="X258" s="30" t="n"/>
    </row>
    <row r="259">
      <c r="A259" s="30" t="n"/>
      <c r="B259" s="30" t="n"/>
      <c r="C259" s="87" t="n"/>
      <c r="D259" s="87" t="n"/>
      <c r="E259" s="30" t="n"/>
      <c r="F259" s="30" t="n"/>
      <c r="G259" s="30" t="n"/>
      <c r="H259" s="30" t="n"/>
      <c r="I259" s="30" t="n"/>
      <c r="J259" s="30" t="n"/>
      <c r="K259" s="30" t="n"/>
      <c r="L259" s="30" t="n"/>
      <c r="M259" s="90" t="n"/>
      <c r="N259" s="90" t="n"/>
      <c r="O259" s="91" t="n"/>
      <c r="P259" s="91" t="n"/>
      <c r="Q259" s="92">
        <f>IF(A259="","",IFERROR(O259+P259,0))</f>
        <v/>
      </c>
      <c r="R259" s="30" t="n"/>
      <c r="S259" s="30" t="n"/>
      <c r="T259" s="30" t="n"/>
      <c r="U259" s="30" t="n"/>
      <c r="V259" s="30" t="n"/>
      <c r="W259" s="30" t="n"/>
      <c r="X259" s="30" t="n"/>
    </row>
    <row r="260">
      <c r="A260" s="30" t="n"/>
      <c r="B260" s="30" t="n"/>
      <c r="C260" s="87" t="n"/>
      <c r="D260" s="87" t="n"/>
      <c r="E260" s="30" t="n"/>
      <c r="F260" s="30" t="n"/>
      <c r="G260" s="30" t="n"/>
      <c r="H260" s="30" t="n"/>
      <c r="I260" s="30" t="n"/>
      <c r="J260" s="30" t="n"/>
      <c r="K260" s="30" t="n"/>
      <c r="L260" s="30" t="n"/>
      <c r="M260" s="90" t="n"/>
      <c r="N260" s="90" t="n"/>
      <c r="O260" s="91" t="n"/>
      <c r="P260" s="91" t="n"/>
      <c r="Q260" s="92">
        <f>IF(A260="","",IFERROR(O260+P260,0))</f>
        <v/>
      </c>
      <c r="R260" s="30" t="n"/>
      <c r="S260" s="30" t="n"/>
      <c r="T260" s="30" t="n"/>
      <c r="U260" s="30" t="n"/>
      <c r="V260" s="30" t="n"/>
      <c r="W260" s="30" t="n"/>
      <c r="X260" s="30" t="n"/>
    </row>
    <row r="261">
      <c r="A261" s="30" t="n"/>
      <c r="B261" s="30" t="n"/>
      <c r="C261" s="87" t="n"/>
      <c r="D261" s="87" t="n"/>
      <c r="E261" s="30" t="n"/>
      <c r="F261" s="30" t="n"/>
      <c r="G261" s="30" t="n"/>
      <c r="H261" s="30" t="n"/>
      <c r="I261" s="30" t="n"/>
      <c r="J261" s="30" t="n"/>
      <c r="K261" s="30" t="n"/>
      <c r="L261" s="30" t="n"/>
      <c r="M261" s="90" t="n"/>
      <c r="N261" s="90" t="n"/>
      <c r="O261" s="91" t="n"/>
      <c r="P261" s="91" t="n"/>
      <c r="Q261" s="92">
        <f>IF(A261="","",IFERROR(O261+P261,0))</f>
        <v/>
      </c>
      <c r="R261" s="30" t="n"/>
      <c r="S261" s="30" t="n"/>
      <c r="T261" s="30" t="n"/>
      <c r="U261" s="30" t="n"/>
      <c r="V261" s="30" t="n"/>
      <c r="W261" s="30" t="n"/>
      <c r="X261" s="30" t="n"/>
    </row>
    <row r="262">
      <c r="A262" s="30" t="n"/>
      <c r="B262" s="30" t="n"/>
      <c r="C262" s="87" t="n"/>
      <c r="D262" s="87" t="n"/>
      <c r="E262" s="30" t="n"/>
      <c r="F262" s="30" t="n"/>
      <c r="G262" s="30" t="n"/>
      <c r="H262" s="30" t="n"/>
      <c r="I262" s="30" t="n"/>
      <c r="J262" s="30" t="n"/>
      <c r="K262" s="30" t="n"/>
      <c r="L262" s="30" t="n"/>
      <c r="M262" s="90" t="n"/>
      <c r="N262" s="90" t="n"/>
      <c r="O262" s="91" t="n"/>
      <c r="P262" s="91" t="n"/>
      <c r="Q262" s="92">
        <f>IF(A262="","",IFERROR(O262+P262,0))</f>
        <v/>
      </c>
      <c r="R262" s="30" t="n"/>
      <c r="S262" s="30" t="n"/>
      <c r="T262" s="30" t="n"/>
      <c r="U262" s="30" t="n"/>
      <c r="V262" s="30" t="n"/>
      <c r="W262" s="30" t="n"/>
      <c r="X262" s="30" t="n"/>
    </row>
    <row r="263">
      <c r="A263" s="30" t="n"/>
      <c r="B263" s="30" t="n"/>
      <c r="C263" s="87" t="n"/>
      <c r="D263" s="87" t="n"/>
      <c r="E263" s="30" t="n"/>
      <c r="F263" s="30" t="n"/>
      <c r="G263" s="30" t="n"/>
      <c r="H263" s="30" t="n"/>
      <c r="I263" s="30" t="n"/>
      <c r="J263" s="30" t="n"/>
      <c r="K263" s="30" t="n"/>
      <c r="L263" s="30" t="n"/>
      <c r="M263" s="90" t="n"/>
      <c r="N263" s="90" t="n"/>
      <c r="O263" s="91" t="n"/>
      <c r="P263" s="91" t="n"/>
      <c r="Q263" s="92">
        <f>IF(A263="","",IFERROR(O263+P263,0))</f>
        <v/>
      </c>
      <c r="R263" s="30" t="n"/>
      <c r="S263" s="30" t="n"/>
      <c r="T263" s="30" t="n"/>
      <c r="U263" s="30" t="n"/>
      <c r="V263" s="30" t="n"/>
      <c r="W263" s="30" t="n"/>
      <c r="X263" s="30" t="n"/>
    </row>
    <row r="264">
      <c r="A264" s="30" t="n"/>
      <c r="B264" s="30" t="n"/>
      <c r="C264" s="87" t="n"/>
      <c r="D264" s="87" t="n"/>
      <c r="E264" s="30" t="n"/>
      <c r="F264" s="30" t="n"/>
      <c r="G264" s="30" t="n"/>
      <c r="H264" s="30" t="n"/>
      <c r="I264" s="30" t="n"/>
      <c r="J264" s="30" t="n"/>
      <c r="K264" s="30" t="n"/>
      <c r="L264" s="30" t="n"/>
      <c r="M264" s="90" t="n"/>
      <c r="N264" s="90" t="n"/>
      <c r="O264" s="91" t="n"/>
      <c r="P264" s="91" t="n"/>
      <c r="Q264" s="92">
        <f>IF(A264="","",IFERROR(O264+P264,0))</f>
        <v/>
      </c>
      <c r="R264" s="30" t="n"/>
      <c r="S264" s="30" t="n"/>
      <c r="T264" s="30" t="n"/>
      <c r="U264" s="30" t="n"/>
      <c r="V264" s="30" t="n"/>
      <c r="W264" s="30" t="n"/>
      <c r="X264" s="30" t="n"/>
    </row>
    <row r="265">
      <c r="A265" s="30" t="n"/>
      <c r="B265" s="30" t="n"/>
      <c r="C265" s="87" t="n"/>
      <c r="D265" s="87" t="n"/>
      <c r="E265" s="30" t="n"/>
      <c r="F265" s="30" t="n"/>
      <c r="G265" s="30" t="n"/>
      <c r="H265" s="30" t="n"/>
      <c r="I265" s="30" t="n"/>
      <c r="J265" s="30" t="n"/>
      <c r="K265" s="30" t="n"/>
      <c r="L265" s="30" t="n"/>
      <c r="M265" s="90" t="n"/>
      <c r="N265" s="90" t="n"/>
      <c r="O265" s="91" t="n"/>
      <c r="P265" s="91" t="n"/>
      <c r="Q265" s="92">
        <f>IF(A265="","",IFERROR(O265+P265,0))</f>
        <v/>
      </c>
      <c r="R265" s="30" t="n"/>
      <c r="S265" s="30" t="n"/>
      <c r="T265" s="30" t="n"/>
      <c r="U265" s="30" t="n"/>
      <c r="V265" s="30" t="n"/>
      <c r="W265" s="30" t="n"/>
      <c r="X265" s="30" t="n"/>
    </row>
    <row r="266">
      <c r="A266" s="30" t="n"/>
      <c r="B266" s="30" t="n"/>
      <c r="C266" s="87" t="n"/>
      <c r="D266" s="87" t="n"/>
      <c r="E266" s="30" t="n"/>
      <c r="F266" s="30" t="n"/>
      <c r="G266" s="30" t="n"/>
      <c r="H266" s="30" t="n"/>
      <c r="I266" s="30" t="n"/>
      <c r="J266" s="30" t="n"/>
      <c r="K266" s="30" t="n"/>
      <c r="L266" s="30" t="n"/>
      <c r="M266" s="90" t="n"/>
      <c r="N266" s="90" t="n"/>
      <c r="O266" s="91" t="n"/>
      <c r="P266" s="91" t="n"/>
      <c r="Q266" s="92">
        <f>IF(A266="","",IFERROR(O266+P266,0))</f>
        <v/>
      </c>
      <c r="R266" s="30" t="n"/>
      <c r="S266" s="30" t="n"/>
      <c r="T266" s="30" t="n"/>
      <c r="U266" s="30" t="n"/>
      <c r="V266" s="30" t="n"/>
      <c r="W266" s="30" t="n"/>
      <c r="X266" s="30" t="n"/>
    </row>
    <row r="267">
      <c r="A267" s="30" t="n"/>
      <c r="B267" s="30" t="n"/>
      <c r="C267" s="87" t="n"/>
      <c r="D267" s="87" t="n"/>
      <c r="E267" s="30" t="n"/>
      <c r="F267" s="30" t="n"/>
      <c r="G267" s="30" t="n"/>
      <c r="H267" s="30" t="n"/>
      <c r="I267" s="30" t="n"/>
      <c r="J267" s="30" t="n"/>
      <c r="K267" s="30" t="n"/>
      <c r="L267" s="30" t="n"/>
      <c r="M267" s="90" t="n"/>
      <c r="N267" s="90" t="n"/>
      <c r="O267" s="91" t="n"/>
      <c r="P267" s="91" t="n"/>
      <c r="Q267" s="92">
        <f>IF(A267="","",IFERROR(O267+P267,0))</f>
        <v/>
      </c>
      <c r="R267" s="30" t="n"/>
      <c r="S267" s="30" t="n"/>
      <c r="T267" s="30" t="n"/>
      <c r="U267" s="30" t="n"/>
      <c r="V267" s="30" t="n"/>
      <c r="W267" s="30" t="n"/>
      <c r="X267" s="30" t="n"/>
    </row>
    <row r="268">
      <c r="A268" s="30" t="n"/>
      <c r="B268" s="30" t="n"/>
      <c r="C268" s="87" t="n"/>
      <c r="D268" s="87" t="n"/>
      <c r="E268" s="30" t="n"/>
      <c r="F268" s="30" t="n"/>
      <c r="G268" s="30" t="n"/>
      <c r="H268" s="30" t="n"/>
      <c r="I268" s="30" t="n"/>
      <c r="J268" s="30" t="n"/>
      <c r="K268" s="30" t="n"/>
      <c r="L268" s="30" t="n"/>
      <c r="M268" s="90" t="n"/>
      <c r="N268" s="90" t="n"/>
      <c r="O268" s="91" t="n"/>
      <c r="P268" s="91" t="n"/>
      <c r="Q268" s="92">
        <f>IF(A268="","",IFERROR(O268+P268,0))</f>
        <v/>
      </c>
      <c r="R268" s="30" t="n"/>
      <c r="S268" s="30" t="n"/>
      <c r="T268" s="30" t="n"/>
      <c r="U268" s="30" t="n"/>
      <c r="V268" s="30" t="n"/>
      <c r="W268" s="30" t="n"/>
      <c r="X268" s="30" t="n"/>
    </row>
    <row r="269">
      <c r="A269" s="30" t="n"/>
      <c r="B269" s="30" t="n"/>
      <c r="C269" s="87" t="n"/>
      <c r="D269" s="87" t="n"/>
      <c r="E269" s="30" t="n"/>
      <c r="F269" s="30" t="n"/>
      <c r="G269" s="30" t="n"/>
      <c r="H269" s="30" t="n"/>
      <c r="I269" s="30" t="n"/>
      <c r="J269" s="30" t="n"/>
      <c r="K269" s="30" t="n"/>
      <c r="L269" s="30" t="n"/>
      <c r="M269" s="90" t="n"/>
      <c r="N269" s="90" t="n"/>
      <c r="O269" s="91" t="n"/>
      <c r="P269" s="91" t="n"/>
      <c r="Q269" s="92">
        <f>IF(A269="","",IFERROR(O269+P269,0))</f>
        <v/>
      </c>
      <c r="R269" s="30" t="n"/>
      <c r="S269" s="30" t="n"/>
      <c r="T269" s="30" t="n"/>
      <c r="U269" s="30" t="n"/>
      <c r="V269" s="30" t="n"/>
      <c r="W269" s="30" t="n"/>
      <c r="X269" s="30" t="n"/>
    </row>
    <row r="270">
      <c r="A270" s="30" t="n"/>
      <c r="B270" s="30" t="n"/>
      <c r="C270" s="87" t="n"/>
      <c r="D270" s="87" t="n"/>
      <c r="E270" s="30" t="n"/>
      <c r="F270" s="30" t="n"/>
      <c r="G270" s="30" t="n"/>
      <c r="H270" s="30" t="n"/>
      <c r="I270" s="30" t="n"/>
      <c r="J270" s="30" t="n"/>
      <c r="K270" s="30" t="n"/>
      <c r="L270" s="30" t="n"/>
      <c r="M270" s="90" t="n"/>
      <c r="N270" s="90" t="n"/>
      <c r="O270" s="91" t="n"/>
      <c r="P270" s="91" t="n"/>
      <c r="Q270" s="92">
        <f>IF(A270="","",IFERROR(O270+P270,0))</f>
        <v/>
      </c>
      <c r="R270" s="30" t="n"/>
      <c r="S270" s="30" t="n"/>
      <c r="T270" s="30" t="n"/>
      <c r="U270" s="30" t="n"/>
      <c r="V270" s="30" t="n"/>
      <c r="W270" s="30" t="n"/>
      <c r="X270" s="30" t="n"/>
    </row>
    <row r="271">
      <c r="A271" s="30" t="n"/>
      <c r="B271" s="30" t="n"/>
      <c r="C271" s="87" t="n"/>
      <c r="D271" s="87" t="n"/>
      <c r="E271" s="30" t="n"/>
      <c r="F271" s="30" t="n"/>
      <c r="G271" s="30" t="n"/>
      <c r="H271" s="30" t="n"/>
      <c r="I271" s="30" t="n"/>
      <c r="J271" s="30" t="n"/>
      <c r="K271" s="30" t="n"/>
      <c r="L271" s="30" t="n"/>
      <c r="M271" s="90" t="n"/>
      <c r="N271" s="90" t="n"/>
      <c r="O271" s="91" t="n"/>
      <c r="P271" s="91" t="n"/>
      <c r="Q271" s="92">
        <f>IF(A271="","",IFERROR(O271+P271,0))</f>
        <v/>
      </c>
      <c r="R271" s="30" t="n"/>
      <c r="S271" s="30" t="n"/>
      <c r="T271" s="30" t="n"/>
      <c r="U271" s="30" t="n"/>
      <c r="V271" s="30" t="n"/>
      <c r="W271" s="30" t="n"/>
      <c r="X271" s="30" t="n"/>
    </row>
    <row r="272">
      <c r="A272" s="30" t="n"/>
      <c r="B272" s="30" t="n"/>
      <c r="C272" s="87" t="n"/>
      <c r="D272" s="87" t="n"/>
      <c r="E272" s="30" t="n"/>
      <c r="F272" s="30" t="n"/>
      <c r="G272" s="30" t="n"/>
      <c r="H272" s="30" t="n"/>
      <c r="I272" s="30" t="n"/>
      <c r="J272" s="30" t="n"/>
      <c r="K272" s="30" t="n"/>
      <c r="L272" s="30" t="n"/>
      <c r="M272" s="90" t="n"/>
      <c r="N272" s="90" t="n"/>
      <c r="O272" s="91" t="n"/>
      <c r="P272" s="91" t="n"/>
      <c r="Q272" s="92">
        <f>IF(A272="","",IFERROR(O272+P272,0))</f>
        <v/>
      </c>
      <c r="R272" s="30" t="n"/>
      <c r="S272" s="30" t="n"/>
      <c r="T272" s="30" t="n"/>
      <c r="U272" s="30" t="n"/>
      <c r="V272" s="30" t="n"/>
      <c r="W272" s="30" t="n"/>
      <c r="X272" s="30" t="n"/>
    </row>
    <row r="273">
      <c r="A273" s="30" t="n"/>
      <c r="B273" s="30" t="n"/>
      <c r="C273" s="87" t="n"/>
      <c r="D273" s="87" t="n"/>
      <c r="E273" s="30" t="n"/>
      <c r="F273" s="30" t="n"/>
      <c r="G273" s="30" t="n"/>
      <c r="H273" s="30" t="n"/>
      <c r="I273" s="30" t="n"/>
      <c r="J273" s="30" t="n"/>
      <c r="K273" s="30" t="n"/>
      <c r="L273" s="30" t="n"/>
      <c r="M273" s="90" t="n"/>
      <c r="N273" s="90" t="n"/>
      <c r="O273" s="91" t="n"/>
      <c r="P273" s="91" t="n"/>
      <c r="Q273" s="92">
        <f>IF(A273="","",IFERROR(O273+P273,0))</f>
        <v/>
      </c>
      <c r="R273" s="30" t="n"/>
      <c r="S273" s="30" t="n"/>
      <c r="T273" s="30" t="n"/>
      <c r="U273" s="30" t="n"/>
      <c r="V273" s="30" t="n"/>
      <c r="W273" s="30" t="n"/>
      <c r="X273" s="30" t="n"/>
    </row>
    <row r="274">
      <c r="A274" s="30" t="n"/>
      <c r="B274" s="30" t="n"/>
      <c r="C274" s="87" t="n"/>
      <c r="D274" s="87" t="n"/>
      <c r="E274" s="30" t="n"/>
      <c r="F274" s="30" t="n"/>
      <c r="G274" s="30" t="n"/>
      <c r="H274" s="30" t="n"/>
      <c r="I274" s="30" t="n"/>
      <c r="J274" s="30" t="n"/>
      <c r="K274" s="30" t="n"/>
      <c r="L274" s="30" t="n"/>
      <c r="M274" s="90" t="n"/>
      <c r="N274" s="90" t="n"/>
      <c r="O274" s="91" t="n"/>
      <c r="P274" s="91" t="n"/>
      <c r="Q274" s="92">
        <f>IF(A274="","",IFERROR(O274+P274,0))</f>
        <v/>
      </c>
      <c r="R274" s="30" t="n"/>
      <c r="S274" s="30" t="n"/>
      <c r="T274" s="30" t="n"/>
      <c r="U274" s="30" t="n"/>
      <c r="V274" s="30" t="n"/>
      <c r="W274" s="30" t="n"/>
      <c r="X274" s="30" t="n"/>
    </row>
    <row r="275">
      <c r="A275" s="30" t="n"/>
      <c r="B275" s="30" t="n"/>
      <c r="C275" s="87" t="n"/>
      <c r="D275" s="87" t="n"/>
      <c r="E275" s="30" t="n"/>
      <c r="F275" s="30" t="n"/>
      <c r="G275" s="30" t="n"/>
      <c r="H275" s="30" t="n"/>
      <c r="I275" s="30" t="n"/>
      <c r="J275" s="30" t="n"/>
      <c r="K275" s="30" t="n"/>
      <c r="L275" s="30" t="n"/>
      <c r="M275" s="90" t="n"/>
      <c r="N275" s="90" t="n"/>
      <c r="O275" s="91" t="n"/>
      <c r="P275" s="91" t="n"/>
      <c r="Q275" s="92">
        <f>IF(A275="","",IFERROR(O275+P275,0))</f>
        <v/>
      </c>
      <c r="R275" s="30" t="n"/>
      <c r="S275" s="30" t="n"/>
      <c r="T275" s="30" t="n"/>
      <c r="U275" s="30" t="n"/>
      <c r="V275" s="30" t="n"/>
      <c r="W275" s="30" t="n"/>
      <c r="X275" s="30" t="n"/>
    </row>
    <row r="276">
      <c r="A276" s="30" t="n"/>
      <c r="B276" s="30" t="n"/>
      <c r="C276" s="87" t="n"/>
      <c r="D276" s="87" t="n"/>
      <c r="E276" s="30" t="n"/>
      <c r="F276" s="30" t="n"/>
      <c r="G276" s="30" t="n"/>
      <c r="H276" s="30" t="n"/>
      <c r="I276" s="30" t="n"/>
      <c r="J276" s="30" t="n"/>
      <c r="K276" s="30" t="n"/>
      <c r="L276" s="30" t="n"/>
      <c r="M276" s="90" t="n"/>
      <c r="N276" s="90" t="n"/>
      <c r="O276" s="91" t="n"/>
      <c r="P276" s="91" t="n"/>
      <c r="Q276" s="92">
        <f>IF(A276="","",IFERROR(O276+P276,0))</f>
        <v/>
      </c>
      <c r="R276" s="30" t="n"/>
      <c r="S276" s="30" t="n"/>
      <c r="T276" s="30" t="n"/>
      <c r="U276" s="30" t="n"/>
      <c r="V276" s="30" t="n"/>
      <c r="W276" s="30" t="n"/>
      <c r="X276" s="30" t="n"/>
    </row>
    <row r="277">
      <c r="A277" s="30" t="n"/>
      <c r="B277" s="30" t="n"/>
      <c r="C277" s="87" t="n"/>
      <c r="D277" s="87" t="n"/>
      <c r="E277" s="30" t="n"/>
      <c r="F277" s="30" t="n"/>
      <c r="G277" s="30" t="n"/>
      <c r="H277" s="30" t="n"/>
      <c r="I277" s="30" t="n"/>
      <c r="J277" s="30" t="n"/>
      <c r="K277" s="30" t="n"/>
      <c r="L277" s="30" t="n"/>
      <c r="M277" s="90" t="n"/>
      <c r="N277" s="90" t="n"/>
      <c r="O277" s="91" t="n"/>
      <c r="P277" s="91" t="n"/>
      <c r="Q277" s="92">
        <f>IF(A277="","",IFERROR(O277+P277,0))</f>
        <v/>
      </c>
      <c r="R277" s="30" t="n"/>
      <c r="S277" s="30" t="n"/>
      <c r="T277" s="30" t="n"/>
      <c r="U277" s="30" t="n"/>
      <c r="V277" s="30" t="n"/>
      <c r="W277" s="30" t="n"/>
      <c r="X277" s="30" t="n"/>
    </row>
    <row r="278">
      <c r="A278" s="30" t="n"/>
      <c r="B278" s="30" t="n"/>
      <c r="C278" s="87" t="n"/>
      <c r="D278" s="87" t="n"/>
      <c r="E278" s="30" t="n"/>
      <c r="F278" s="30" t="n"/>
      <c r="G278" s="30" t="n"/>
      <c r="H278" s="30" t="n"/>
      <c r="I278" s="30" t="n"/>
      <c r="J278" s="30" t="n"/>
      <c r="K278" s="30" t="n"/>
      <c r="L278" s="30" t="n"/>
      <c r="M278" s="90" t="n"/>
      <c r="N278" s="90" t="n"/>
      <c r="O278" s="91" t="n"/>
      <c r="P278" s="91" t="n"/>
      <c r="Q278" s="92">
        <f>IF(A278="","",IFERROR(O278+P278,0))</f>
        <v/>
      </c>
      <c r="R278" s="30" t="n"/>
      <c r="S278" s="30" t="n"/>
      <c r="T278" s="30" t="n"/>
      <c r="U278" s="30" t="n"/>
      <c r="V278" s="30" t="n"/>
      <c r="W278" s="30" t="n"/>
      <c r="X278" s="30" t="n"/>
    </row>
    <row r="279">
      <c r="A279" s="30" t="n"/>
      <c r="B279" s="30" t="n"/>
      <c r="C279" s="87" t="n"/>
      <c r="D279" s="87" t="n"/>
      <c r="E279" s="30" t="n"/>
      <c r="F279" s="30" t="n"/>
      <c r="G279" s="30" t="n"/>
      <c r="H279" s="30" t="n"/>
      <c r="I279" s="30" t="n"/>
      <c r="J279" s="30" t="n"/>
      <c r="K279" s="30" t="n"/>
      <c r="L279" s="30" t="n"/>
      <c r="M279" s="90" t="n"/>
      <c r="N279" s="90" t="n"/>
      <c r="O279" s="91" t="n"/>
      <c r="P279" s="91" t="n"/>
      <c r="Q279" s="92">
        <f>IF(A279="","",IFERROR(O279+P279,0))</f>
        <v/>
      </c>
      <c r="R279" s="30" t="n"/>
      <c r="S279" s="30" t="n"/>
      <c r="T279" s="30" t="n"/>
      <c r="U279" s="30" t="n"/>
      <c r="V279" s="30" t="n"/>
      <c r="W279" s="30" t="n"/>
      <c r="X279" s="30" t="n"/>
    </row>
    <row r="280">
      <c r="A280" s="30" t="n"/>
      <c r="B280" s="30" t="n"/>
      <c r="C280" s="87" t="n"/>
      <c r="D280" s="87" t="n"/>
      <c r="E280" s="30" t="n"/>
      <c r="F280" s="30" t="n"/>
      <c r="G280" s="30" t="n"/>
      <c r="H280" s="30" t="n"/>
      <c r="I280" s="30" t="n"/>
      <c r="J280" s="30" t="n"/>
      <c r="K280" s="30" t="n"/>
      <c r="L280" s="30" t="n"/>
      <c r="M280" s="90" t="n"/>
      <c r="N280" s="90" t="n"/>
      <c r="O280" s="91" t="n"/>
      <c r="P280" s="91" t="n"/>
      <c r="Q280" s="92">
        <f>IF(A280="","",IFERROR(O280+P280,0))</f>
        <v/>
      </c>
      <c r="R280" s="30" t="n"/>
      <c r="S280" s="30" t="n"/>
      <c r="T280" s="30" t="n"/>
      <c r="U280" s="30" t="n"/>
      <c r="V280" s="30" t="n"/>
      <c r="W280" s="30" t="n"/>
      <c r="X280" s="30" t="n"/>
    </row>
    <row r="281">
      <c r="A281" s="30" t="n"/>
      <c r="B281" s="30" t="n"/>
      <c r="C281" s="87" t="n"/>
      <c r="D281" s="87" t="n"/>
      <c r="E281" s="30" t="n"/>
      <c r="F281" s="30" t="n"/>
      <c r="G281" s="30" t="n"/>
      <c r="H281" s="30" t="n"/>
      <c r="I281" s="30" t="n"/>
      <c r="J281" s="30" t="n"/>
      <c r="K281" s="30" t="n"/>
      <c r="L281" s="30" t="n"/>
      <c r="M281" s="90" t="n"/>
      <c r="N281" s="90" t="n"/>
      <c r="O281" s="91" t="n"/>
      <c r="P281" s="91" t="n"/>
      <c r="Q281" s="92">
        <f>IF(A281="","",IFERROR(O281+P281,0))</f>
        <v/>
      </c>
      <c r="R281" s="30" t="n"/>
      <c r="S281" s="30" t="n"/>
      <c r="T281" s="30" t="n"/>
      <c r="U281" s="30" t="n"/>
      <c r="V281" s="30" t="n"/>
      <c r="W281" s="30" t="n"/>
      <c r="X281" s="30" t="n"/>
    </row>
    <row r="282">
      <c r="A282" s="30" t="n"/>
      <c r="B282" s="30" t="n"/>
      <c r="C282" s="87" t="n"/>
      <c r="D282" s="87" t="n"/>
      <c r="E282" s="30" t="n"/>
      <c r="F282" s="30" t="n"/>
      <c r="G282" s="30" t="n"/>
      <c r="H282" s="30" t="n"/>
      <c r="I282" s="30" t="n"/>
      <c r="J282" s="30" t="n"/>
      <c r="K282" s="30" t="n"/>
      <c r="L282" s="30" t="n"/>
      <c r="M282" s="90" t="n"/>
      <c r="N282" s="90" t="n"/>
      <c r="O282" s="91" t="n"/>
      <c r="P282" s="91" t="n"/>
      <c r="Q282" s="92">
        <f>IF(A282="","",IFERROR(O282+P282,0))</f>
        <v/>
      </c>
      <c r="R282" s="30" t="n"/>
      <c r="S282" s="30" t="n"/>
      <c r="T282" s="30" t="n"/>
      <c r="U282" s="30" t="n"/>
      <c r="V282" s="30" t="n"/>
      <c r="W282" s="30" t="n"/>
      <c r="X282" s="30" t="n"/>
    </row>
    <row r="283">
      <c r="A283" s="30" t="n"/>
      <c r="B283" s="30" t="n"/>
      <c r="C283" s="87" t="n"/>
      <c r="D283" s="87" t="n"/>
      <c r="E283" s="30" t="n"/>
      <c r="F283" s="30" t="n"/>
      <c r="G283" s="30" t="n"/>
      <c r="H283" s="30" t="n"/>
      <c r="I283" s="30" t="n"/>
      <c r="J283" s="30" t="n"/>
      <c r="K283" s="30" t="n"/>
      <c r="L283" s="30" t="n"/>
      <c r="M283" s="90" t="n"/>
      <c r="N283" s="90" t="n"/>
      <c r="O283" s="91" t="n"/>
      <c r="P283" s="91" t="n"/>
      <c r="Q283" s="92">
        <f>IF(A283="","",IFERROR(O283+P283,0))</f>
        <v/>
      </c>
      <c r="R283" s="30" t="n"/>
      <c r="S283" s="30" t="n"/>
      <c r="T283" s="30" t="n"/>
      <c r="U283" s="30" t="n"/>
      <c r="V283" s="30" t="n"/>
      <c r="W283" s="30" t="n"/>
      <c r="X283" s="30" t="n"/>
    </row>
    <row r="284">
      <c r="A284" s="30" t="n"/>
      <c r="B284" s="30" t="n"/>
      <c r="C284" s="87" t="n"/>
      <c r="D284" s="87" t="n"/>
      <c r="E284" s="30" t="n"/>
      <c r="F284" s="30" t="n"/>
      <c r="G284" s="30" t="n"/>
      <c r="H284" s="30" t="n"/>
      <c r="I284" s="30" t="n"/>
      <c r="J284" s="30" t="n"/>
      <c r="K284" s="30" t="n"/>
      <c r="L284" s="30" t="n"/>
      <c r="M284" s="90" t="n"/>
      <c r="N284" s="90" t="n"/>
      <c r="O284" s="91" t="n"/>
      <c r="P284" s="91" t="n"/>
      <c r="Q284" s="92">
        <f>IF(A284="","",IFERROR(O284+P284,0))</f>
        <v/>
      </c>
      <c r="R284" s="30" t="n"/>
      <c r="S284" s="30" t="n"/>
      <c r="T284" s="30" t="n"/>
      <c r="U284" s="30" t="n"/>
      <c r="V284" s="30" t="n"/>
      <c r="W284" s="30" t="n"/>
      <c r="X284" s="30" t="n"/>
    </row>
    <row r="285">
      <c r="A285" s="30" t="n"/>
      <c r="B285" s="30" t="n"/>
      <c r="C285" s="87" t="n"/>
      <c r="D285" s="87" t="n"/>
      <c r="E285" s="30" t="n"/>
      <c r="F285" s="30" t="n"/>
      <c r="G285" s="30" t="n"/>
      <c r="H285" s="30" t="n"/>
      <c r="I285" s="30" t="n"/>
      <c r="J285" s="30" t="n"/>
      <c r="K285" s="30" t="n"/>
      <c r="L285" s="30" t="n"/>
      <c r="M285" s="90" t="n"/>
      <c r="N285" s="90" t="n"/>
      <c r="O285" s="91" t="n"/>
      <c r="P285" s="91" t="n"/>
      <c r="Q285" s="92">
        <f>IF(A285="","",IFERROR(O285+P285,0))</f>
        <v/>
      </c>
      <c r="R285" s="30" t="n"/>
      <c r="S285" s="30" t="n"/>
      <c r="T285" s="30" t="n"/>
      <c r="U285" s="30" t="n"/>
      <c r="V285" s="30" t="n"/>
      <c r="W285" s="30" t="n"/>
      <c r="X285" s="30" t="n"/>
    </row>
    <row r="286">
      <c r="A286" s="30" t="n"/>
      <c r="B286" s="30" t="n"/>
      <c r="C286" s="87" t="n"/>
      <c r="D286" s="87" t="n"/>
      <c r="E286" s="30" t="n"/>
      <c r="F286" s="30" t="n"/>
      <c r="G286" s="30" t="n"/>
      <c r="H286" s="30" t="n"/>
      <c r="I286" s="30" t="n"/>
      <c r="J286" s="30" t="n"/>
      <c r="K286" s="30" t="n"/>
      <c r="L286" s="30" t="n"/>
      <c r="M286" s="90" t="n"/>
      <c r="N286" s="90" t="n"/>
      <c r="O286" s="91" t="n"/>
      <c r="P286" s="91" t="n"/>
      <c r="Q286" s="92">
        <f>IF(A286="","",IFERROR(O286+P286,0))</f>
        <v/>
      </c>
      <c r="R286" s="30" t="n"/>
      <c r="S286" s="30" t="n"/>
      <c r="T286" s="30" t="n"/>
      <c r="U286" s="30" t="n"/>
      <c r="V286" s="30" t="n"/>
      <c r="W286" s="30" t="n"/>
      <c r="X286" s="30" t="n"/>
    </row>
    <row r="287">
      <c r="A287" s="30" t="n"/>
      <c r="B287" s="30" t="n"/>
      <c r="C287" s="87" t="n"/>
      <c r="D287" s="87" t="n"/>
      <c r="E287" s="30" t="n"/>
      <c r="F287" s="30" t="n"/>
      <c r="G287" s="30" t="n"/>
      <c r="H287" s="30" t="n"/>
      <c r="I287" s="30" t="n"/>
      <c r="J287" s="30" t="n"/>
      <c r="K287" s="30" t="n"/>
      <c r="L287" s="30" t="n"/>
      <c r="M287" s="90" t="n"/>
      <c r="N287" s="90" t="n"/>
      <c r="O287" s="91" t="n"/>
      <c r="P287" s="91" t="n"/>
      <c r="Q287" s="92">
        <f>IF(A287="","",IFERROR(O287+P287,0))</f>
        <v/>
      </c>
      <c r="R287" s="30" t="n"/>
      <c r="S287" s="30" t="n"/>
      <c r="T287" s="30" t="n"/>
      <c r="U287" s="30" t="n"/>
      <c r="V287" s="30" t="n"/>
      <c r="W287" s="30" t="n"/>
      <c r="X287" s="30" t="n"/>
    </row>
    <row r="288">
      <c r="A288" s="30" t="n"/>
      <c r="B288" s="30" t="n"/>
      <c r="C288" s="87" t="n"/>
      <c r="D288" s="87" t="n"/>
      <c r="E288" s="30" t="n"/>
      <c r="F288" s="30" t="n"/>
      <c r="G288" s="30" t="n"/>
      <c r="H288" s="30" t="n"/>
      <c r="I288" s="30" t="n"/>
      <c r="J288" s="30" t="n"/>
      <c r="K288" s="30" t="n"/>
      <c r="L288" s="30" t="n"/>
      <c r="M288" s="90" t="n"/>
      <c r="N288" s="90" t="n"/>
      <c r="O288" s="91" t="n"/>
      <c r="P288" s="91" t="n"/>
      <c r="Q288" s="92">
        <f>IF(A288="","",IFERROR(O288+P288,0))</f>
        <v/>
      </c>
      <c r="R288" s="30" t="n"/>
      <c r="S288" s="30" t="n"/>
      <c r="T288" s="30" t="n"/>
      <c r="U288" s="30" t="n"/>
      <c r="V288" s="30" t="n"/>
      <c r="W288" s="30" t="n"/>
      <c r="X288" s="30" t="n"/>
    </row>
    <row r="289">
      <c r="A289" s="30" t="n"/>
      <c r="B289" s="30" t="n"/>
      <c r="C289" s="87" t="n"/>
      <c r="D289" s="87" t="n"/>
      <c r="E289" s="30" t="n"/>
      <c r="F289" s="30" t="n"/>
      <c r="G289" s="30" t="n"/>
      <c r="H289" s="30" t="n"/>
      <c r="I289" s="30" t="n"/>
      <c r="J289" s="30" t="n"/>
      <c r="K289" s="30" t="n"/>
      <c r="L289" s="30" t="n"/>
      <c r="M289" s="90" t="n"/>
      <c r="N289" s="90" t="n"/>
      <c r="O289" s="91" t="n"/>
      <c r="P289" s="91" t="n"/>
      <c r="Q289" s="92">
        <f>IF(A289="","",IFERROR(O289+P289,0))</f>
        <v/>
      </c>
      <c r="R289" s="30" t="n"/>
      <c r="S289" s="30" t="n"/>
      <c r="T289" s="30" t="n"/>
      <c r="U289" s="30" t="n"/>
      <c r="V289" s="30" t="n"/>
      <c r="W289" s="30" t="n"/>
      <c r="X289" s="30" t="n"/>
    </row>
    <row r="290">
      <c r="A290" s="30" t="n"/>
      <c r="B290" s="30" t="n"/>
      <c r="C290" s="87" t="n"/>
      <c r="D290" s="87" t="n"/>
      <c r="E290" s="30" t="n"/>
      <c r="F290" s="30" t="n"/>
      <c r="G290" s="30" t="n"/>
      <c r="H290" s="30" t="n"/>
      <c r="I290" s="30" t="n"/>
      <c r="J290" s="30" t="n"/>
      <c r="K290" s="30" t="n"/>
      <c r="L290" s="30" t="n"/>
      <c r="M290" s="90" t="n"/>
      <c r="N290" s="90" t="n"/>
      <c r="O290" s="91" t="n"/>
      <c r="P290" s="91" t="n"/>
      <c r="Q290" s="92">
        <f>IF(A290="","",IFERROR(O290+P290,0))</f>
        <v/>
      </c>
      <c r="R290" s="30" t="n"/>
      <c r="S290" s="30" t="n"/>
      <c r="T290" s="30" t="n"/>
      <c r="U290" s="30" t="n"/>
      <c r="V290" s="30" t="n"/>
      <c r="W290" s="30" t="n"/>
      <c r="X290" s="30" t="n"/>
    </row>
    <row r="291">
      <c r="A291" s="30" t="n"/>
      <c r="B291" s="30" t="n"/>
      <c r="C291" s="87" t="n"/>
      <c r="D291" s="87" t="n"/>
      <c r="E291" s="30" t="n"/>
      <c r="F291" s="30" t="n"/>
      <c r="G291" s="30" t="n"/>
      <c r="H291" s="30" t="n"/>
      <c r="I291" s="30" t="n"/>
      <c r="J291" s="30" t="n"/>
      <c r="K291" s="30" t="n"/>
      <c r="L291" s="30" t="n"/>
      <c r="M291" s="90" t="n"/>
      <c r="N291" s="90" t="n"/>
      <c r="O291" s="91" t="n"/>
      <c r="P291" s="91" t="n"/>
      <c r="Q291" s="92">
        <f>IF(A291="","",IFERROR(O291+P291,0))</f>
        <v/>
      </c>
      <c r="R291" s="30" t="n"/>
      <c r="S291" s="30" t="n"/>
      <c r="T291" s="30" t="n"/>
      <c r="U291" s="30" t="n"/>
      <c r="V291" s="30" t="n"/>
      <c r="W291" s="30" t="n"/>
      <c r="X291" s="30" t="n"/>
    </row>
    <row r="292">
      <c r="A292" s="30" t="n"/>
      <c r="B292" s="30" t="n"/>
      <c r="C292" s="87" t="n"/>
      <c r="D292" s="87" t="n"/>
      <c r="E292" s="30" t="n"/>
      <c r="F292" s="30" t="n"/>
      <c r="G292" s="30" t="n"/>
      <c r="H292" s="30" t="n"/>
      <c r="I292" s="30" t="n"/>
      <c r="J292" s="30" t="n"/>
      <c r="K292" s="30" t="n"/>
      <c r="L292" s="30" t="n"/>
      <c r="M292" s="90" t="n"/>
      <c r="N292" s="90" t="n"/>
      <c r="O292" s="91" t="n"/>
      <c r="P292" s="91" t="n"/>
      <c r="Q292" s="92">
        <f>IF(A292="","",IFERROR(O292+P292,0))</f>
        <v/>
      </c>
      <c r="R292" s="30" t="n"/>
      <c r="S292" s="30" t="n"/>
      <c r="T292" s="30" t="n"/>
      <c r="U292" s="30" t="n"/>
      <c r="V292" s="30" t="n"/>
      <c r="W292" s="30" t="n"/>
      <c r="X292" s="30" t="n"/>
    </row>
    <row r="293">
      <c r="A293" s="30" t="n"/>
      <c r="B293" s="30" t="n"/>
      <c r="C293" s="87" t="n"/>
      <c r="D293" s="87" t="n"/>
      <c r="E293" s="30" t="n"/>
      <c r="F293" s="30" t="n"/>
      <c r="G293" s="30" t="n"/>
      <c r="H293" s="30" t="n"/>
      <c r="I293" s="30" t="n"/>
      <c r="J293" s="30" t="n"/>
      <c r="K293" s="30" t="n"/>
      <c r="L293" s="30" t="n"/>
      <c r="M293" s="90" t="n"/>
      <c r="N293" s="90" t="n"/>
      <c r="O293" s="91" t="n"/>
      <c r="P293" s="91" t="n"/>
      <c r="Q293" s="92">
        <f>IF(A293="","",IFERROR(O293+P293,0))</f>
        <v/>
      </c>
      <c r="R293" s="30" t="n"/>
      <c r="S293" s="30" t="n"/>
      <c r="T293" s="30" t="n"/>
      <c r="U293" s="30" t="n"/>
      <c r="V293" s="30" t="n"/>
      <c r="W293" s="30" t="n"/>
      <c r="X293" s="30" t="n"/>
    </row>
    <row r="294">
      <c r="A294" s="30" t="n"/>
      <c r="B294" s="30" t="n"/>
      <c r="C294" s="87" t="n"/>
      <c r="D294" s="87" t="n"/>
      <c r="E294" s="30" t="n"/>
      <c r="F294" s="30" t="n"/>
      <c r="G294" s="30" t="n"/>
      <c r="H294" s="30" t="n"/>
      <c r="I294" s="30" t="n"/>
      <c r="J294" s="30" t="n"/>
      <c r="K294" s="30" t="n"/>
      <c r="L294" s="30" t="n"/>
      <c r="M294" s="90" t="n"/>
      <c r="N294" s="90" t="n"/>
      <c r="O294" s="91" t="n"/>
      <c r="P294" s="91" t="n"/>
      <c r="Q294" s="92">
        <f>IF(A294="","",IFERROR(O294+P294,0))</f>
        <v/>
      </c>
      <c r="R294" s="30" t="n"/>
      <c r="S294" s="30" t="n"/>
      <c r="T294" s="30" t="n"/>
      <c r="U294" s="30" t="n"/>
      <c r="V294" s="30" t="n"/>
      <c r="W294" s="30" t="n"/>
      <c r="X294" s="30" t="n"/>
    </row>
    <row r="295">
      <c r="A295" s="30" t="n"/>
      <c r="B295" s="30" t="n"/>
      <c r="C295" s="87" t="n"/>
      <c r="D295" s="87" t="n"/>
      <c r="E295" s="30" t="n"/>
      <c r="F295" s="30" t="n"/>
      <c r="G295" s="30" t="n"/>
      <c r="H295" s="30" t="n"/>
      <c r="I295" s="30" t="n"/>
      <c r="J295" s="30" t="n"/>
      <c r="K295" s="30" t="n"/>
      <c r="L295" s="30" t="n"/>
      <c r="M295" s="90" t="n"/>
      <c r="N295" s="90" t="n"/>
      <c r="O295" s="91" t="n"/>
      <c r="P295" s="91" t="n"/>
      <c r="Q295" s="92">
        <f>IF(A295="","",IFERROR(O295+P295,0))</f>
        <v/>
      </c>
      <c r="R295" s="30" t="n"/>
      <c r="S295" s="30" t="n"/>
      <c r="T295" s="30" t="n"/>
      <c r="U295" s="30" t="n"/>
      <c r="V295" s="30" t="n"/>
      <c r="W295" s="30" t="n"/>
      <c r="X295" s="30" t="n"/>
    </row>
    <row r="296">
      <c r="A296" s="30" t="n"/>
      <c r="B296" s="30" t="n"/>
      <c r="C296" s="87" t="n"/>
      <c r="D296" s="87" t="n"/>
      <c r="E296" s="30" t="n"/>
      <c r="F296" s="30" t="n"/>
      <c r="G296" s="30" t="n"/>
      <c r="H296" s="30" t="n"/>
      <c r="I296" s="30" t="n"/>
      <c r="J296" s="30" t="n"/>
      <c r="K296" s="30" t="n"/>
      <c r="L296" s="30" t="n"/>
      <c r="M296" s="90" t="n"/>
      <c r="N296" s="90" t="n"/>
      <c r="O296" s="91" t="n"/>
      <c r="P296" s="91" t="n"/>
      <c r="Q296" s="92">
        <f>IF(A296="","",IFERROR(O296+P296,0))</f>
        <v/>
      </c>
      <c r="R296" s="30" t="n"/>
      <c r="S296" s="30" t="n"/>
      <c r="T296" s="30" t="n"/>
      <c r="U296" s="30" t="n"/>
      <c r="V296" s="30" t="n"/>
      <c r="W296" s="30" t="n"/>
      <c r="X296" s="30" t="n"/>
    </row>
    <row r="297">
      <c r="A297" s="30" t="n"/>
      <c r="B297" s="30" t="n"/>
      <c r="C297" s="87" t="n"/>
      <c r="D297" s="87" t="n"/>
      <c r="E297" s="30" t="n"/>
      <c r="F297" s="30" t="n"/>
      <c r="G297" s="30" t="n"/>
      <c r="H297" s="30" t="n"/>
      <c r="I297" s="30" t="n"/>
      <c r="J297" s="30" t="n"/>
      <c r="K297" s="30" t="n"/>
      <c r="L297" s="30" t="n"/>
      <c r="M297" s="90" t="n"/>
      <c r="N297" s="90" t="n"/>
      <c r="O297" s="91" t="n"/>
      <c r="P297" s="91" t="n"/>
      <c r="Q297" s="92">
        <f>IF(A297="","",IFERROR(O297+P297,0))</f>
        <v/>
      </c>
      <c r="R297" s="30" t="n"/>
      <c r="S297" s="30" t="n"/>
      <c r="T297" s="30" t="n"/>
      <c r="U297" s="30" t="n"/>
      <c r="V297" s="30" t="n"/>
      <c r="W297" s="30" t="n"/>
      <c r="X297" s="30" t="n"/>
    </row>
    <row r="298">
      <c r="A298" s="30" t="n"/>
      <c r="B298" s="30" t="n"/>
      <c r="C298" s="87" t="n"/>
      <c r="D298" s="87" t="n"/>
      <c r="E298" s="30" t="n"/>
      <c r="F298" s="30" t="n"/>
      <c r="G298" s="30" t="n"/>
      <c r="H298" s="30" t="n"/>
      <c r="I298" s="30" t="n"/>
      <c r="J298" s="30" t="n"/>
      <c r="K298" s="30" t="n"/>
      <c r="L298" s="30" t="n"/>
      <c r="M298" s="90" t="n"/>
      <c r="N298" s="90" t="n"/>
      <c r="O298" s="91" t="n"/>
      <c r="P298" s="91" t="n"/>
      <c r="Q298" s="92">
        <f>IF(A298="","",IFERROR(O298+P298,0))</f>
        <v/>
      </c>
      <c r="R298" s="30" t="n"/>
      <c r="S298" s="30" t="n"/>
      <c r="T298" s="30" t="n"/>
      <c r="U298" s="30" t="n"/>
      <c r="V298" s="30" t="n"/>
      <c r="W298" s="30" t="n"/>
      <c r="X298" s="30" t="n"/>
    </row>
    <row r="299">
      <c r="A299" s="30" t="n"/>
      <c r="B299" s="30" t="n"/>
      <c r="C299" s="87" t="n"/>
      <c r="D299" s="87" t="n"/>
      <c r="E299" s="30" t="n"/>
      <c r="F299" s="30" t="n"/>
      <c r="G299" s="30" t="n"/>
      <c r="H299" s="30" t="n"/>
      <c r="I299" s="30" t="n"/>
      <c r="J299" s="30" t="n"/>
      <c r="K299" s="30" t="n"/>
      <c r="L299" s="30" t="n"/>
      <c r="M299" s="90" t="n"/>
      <c r="N299" s="90" t="n"/>
      <c r="O299" s="91" t="n"/>
      <c r="P299" s="91" t="n"/>
      <c r="Q299" s="92">
        <f>IF(A299="","",IFERROR(O299+P299,0))</f>
        <v/>
      </c>
      <c r="R299" s="30" t="n"/>
      <c r="S299" s="30" t="n"/>
      <c r="T299" s="30" t="n"/>
      <c r="U299" s="30" t="n"/>
      <c r="V299" s="30" t="n"/>
      <c r="W299" s="30" t="n"/>
      <c r="X299" s="30" t="n"/>
    </row>
    <row r="300">
      <c r="A300" s="30" t="n"/>
      <c r="B300" s="30" t="n"/>
      <c r="C300" s="87" t="n"/>
      <c r="D300" s="87" t="n"/>
      <c r="E300" s="30" t="n"/>
      <c r="F300" s="30" t="n"/>
      <c r="G300" s="30" t="n"/>
      <c r="H300" s="30" t="n"/>
      <c r="I300" s="30" t="n"/>
      <c r="J300" s="30" t="n"/>
      <c r="K300" s="30" t="n"/>
      <c r="L300" s="30" t="n"/>
      <c r="M300" s="90" t="n"/>
      <c r="N300" s="90" t="n"/>
      <c r="O300" s="91" t="n"/>
      <c r="P300" s="91" t="n"/>
      <c r="Q300" s="92">
        <f>IF(A300="","",IFERROR(O300+P300,0))</f>
        <v/>
      </c>
      <c r="R300" s="30" t="n"/>
      <c r="S300" s="30" t="n"/>
      <c r="T300" s="30" t="n"/>
      <c r="U300" s="30" t="n"/>
      <c r="V300" s="30" t="n"/>
      <c r="W300" s="30" t="n"/>
      <c r="X300" s="30" t="n"/>
    </row>
    <row r="301">
      <c r="A301" s="30" t="n"/>
      <c r="B301" s="30" t="n"/>
      <c r="C301" s="87" t="n"/>
      <c r="D301" s="87" t="n"/>
      <c r="E301" s="30" t="n"/>
      <c r="F301" s="30" t="n"/>
      <c r="G301" s="30" t="n"/>
      <c r="H301" s="30" t="n"/>
      <c r="I301" s="30" t="n"/>
      <c r="J301" s="30" t="n"/>
      <c r="K301" s="30" t="n"/>
      <c r="L301" s="30" t="n"/>
      <c r="M301" s="90" t="n"/>
      <c r="N301" s="90" t="n"/>
      <c r="O301" s="91" t="n"/>
      <c r="P301" s="91" t="n"/>
      <c r="Q301" s="92">
        <f>IF(A301="","",IFERROR(O301+P301,0))</f>
        <v/>
      </c>
      <c r="R301" s="30" t="n"/>
      <c r="S301" s="30" t="n"/>
      <c r="T301" s="30" t="n"/>
      <c r="U301" s="30" t="n"/>
      <c r="V301" s="30" t="n"/>
      <c r="W301" s="30" t="n"/>
      <c r="X301" s="30" t="n"/>
    </row>
    <row r="302">
      <c r="A302" s="30" t="n"/>
      <c r="B302" s="30" t="n"/>
      <c r="C302" s="87" t="n"/>
      <c r="D302" s="87" t="n"/>
      <c r="E302" s="30" t="n"/>
      <c r="F302" s="30" t="n"/>
      <c r="G302" s="30" t="n"/>
      <c r="H302" s="30" t="n"/>
      <c r="I302" s="30" t="n"/>
      <c r="J302" s="30" t="n"/>
      <c r="K302" s="30" t="n"/>
      <c r="L302" s="30" t="n"/>
      <c r="M302" s="90" t="n"/>
      <c r="N302" s="90" t="n"/>
      <c r="O302" s="91" t="n"/>
      <c r="P302" s="91" t="n"/>
      <c r="Q302" s="92">
        <f>IF(A302="","",IFERROR(O302+P302,0))</f>
        <v/>
      </c>
      <c r="R302" s="30" t="n"/>
      <c r="S302" s="30" t="n"/>
      <c r="T302" s="30" t="n"/>
      <c r="U302" s="30" t="n"/>
      <c r="V302" s="30" t="n"/>
      <c r="W302" s="30" t="n"/>
      <c r="X302" s="30" t="n"/>
    </row>
    <row r="303">
      <c r="A303" s="30" t="n"/>
      <c r="B303" s="30" t="n"/>
      <c r="C303" s="87" t="n"/>
      <c r="D303" s="87" t="n"/>
      <c r="E303" s="30" t="n"/>
      <c r="F303" s="30" t="n"/>
      <c r="G303" s="30" t="n"/>
      <c r="H303" s="30" t="n"/>
      <c r="I303" s="30" t="n"/>
      <c r="J303" s="30" t="n"/>
      <c r="K303" s="30" t="n"/>
      <c r="L303" s="30" t="n"/>
      <c r="M303" s="90" t="n"/>
      <c r="N303" s="90" t="n"/>
      <c r="O303" s="91" t="n"/>
      <c r="P303" s="91" t="n"/>
      <c r="Q303" s="92">
        <f>IF(A303="","",IFERROR(O303+P303,0))</f>
        <v/>
      </c>
      <c r="R303" s="30" t="n"/>
      <c r="S303" s="30" t="n"/>
      <c r="T303" s="30" t="n"/>
      <c r="U303" s="30" t="n"/>
      <c r="V303" s="30" t="n"/>
      <c r="W303" s="30" t="n"/>
      <c r="X303" s="30" t="n"/>
    </row>
    <row r="304">
      <c r="A304" s="30" t="n"/>
      <c r="B304" s="30" t="n"/>
      <c r="C304" s="87" t="n"/>
      <c r="D304" s="87" t="n"/>
      <c r="E304" s="30" t="n"/>
      <c r="F304" s="30" t="n"/>
      <c r="G304" s="30" t="n"/>
      <c r="H304" s="30" t="n"/>
      <c r="I304" s="30" t="n"/>
      <c r="J304" s="30" t="n"/>
      <c r="K304" s="30" t="n"/>
      <c r="L304" s="30" t="n"/>
      <c r="M304" s="90" t="n"/>
      <c r="N304" s="90" t="n"/>
      <c r="O304" s="91" t="n"/>
      <c r="P304" s="91" t="n"/>
      <c r="Q304" s="92">
        <f>IF(A304="","",IFERROR(O304+P304,0))</f>
        <v/>
      </c>
      <c r="R304" s="30" t="n"/>
      <c r="S304" s="30" t="n"/>
      <c r="T304" s="30" t="n"/>
      <c r="U304" s="30" t="n"/>
      <c r="V304" s="30" t="n"/>
      <c r="W304" s="30" t="n"/>
      <c r="X304" s="30" t="n"/>
    </row>
    <row r="305">
      <c r="A305" s="30" t="n"/>
      <c r="B305" s="30" t="n"/>
      <c r="C305" s="87" t="n"/>
      <c r="D305" s="87" t="n"/>
      <c r="E305" s="30" t="n"/>
      <c r="F305" s="30" t="n"/>
      <c r="G305" s="30" t="n"/>
      <c r="H305" s="30" t="n"/>
      <c r="I305" s="30" t="n"/>
      <c r="J305" s="30" t="n"/>
      <c r="K305" s="30" t="n"/>
      <c r="L305" s="30" t="n"/>
      <c r="M305" s="90" t="n"/>
      <c r="N305" s="90" t="n"/>
      <c r="O305" s="91" t="n"/>
      <c r="P305" s="91" t="n"/>
      <c r="Q305" s="92">
        <f>IF(A305="","",IFERROR(O305+P305,0))</f>
        <v/>
      </c>
      <c r="R305" s="30" t="n"/>
      <c r="S305" s="30" t="n"/>
      <c r="T305" s="30" t="n"/>
      <c r="U305" s="30" t="n"/>
      <c r="V305" s="30" t="n"/>
      <c r="W305" s="30" t="n"/>
      <c r="X305" s="30" t="n"/>
    </row>
    <row r="306">
      <c r="A306" s="30" t="n"/>
      <c r="B306" s="30" t="n"/>
      <c r="C306" s="87" t="n"/>
      <c r="D306" s="87" t="n"/>
      <c r="E306" s="30" t="n"/>
      <c r="F306" s="30" t="n"/>
      <c r="G306" s="30" t="n"/>
      <c r="H306" s="30" t="n"/>
      <c r="I306" s="30" t="n"/>
      <c r="J306" s="30" t="n"/>
      <c r="K306" s="30" t="n"/>
      <c r="L306" s="30" t="n"/>
      <c r="M306" s="90" t="n"/>
      <c r="N306" s="90" t="n"/>
      <c r="O306" s="91" t="n"/>
      <c r="P306" s="91" t="n"/>
      <c r="Q306" s="92">
        <f>IF(A306="","",IFERROR(O306+P306,0))</f>
        <v/>
      </c>
      <c r="R306" s="30" t="n"/>
      <c r="S306" s="30" t="n"/>
      <c r="T306" s="30" t="n"/>
      <c r="U306" s="30" t="n"/>
      <c r="V306" s="30" t="n"/>
      <c r="W306" s="30" t="n"/>
      <c r="X306" s="30" t="n"/>
    </row>
    <row r="307">
      <c r="A307" s="30" t="n"/>
      <c r="B307" s="30" t="n"/>
      <c r="C307" s="87" t="n"/>
      <c r="D307" s="87" t="n"/>
      <c r="E307" s="30" t="n"/>
      <c r="F307" s="30" t="n"/>
      <c r="G307" s="30" t="n"/>
      <c r="H307" s="30" t="n"/>
      <c r="I307" s="30" t="n"/>
      <c r="J307" s="30" t="n"/>
      <c r="K307" s="30" t="n"/>
      <c r="L307" s="30" t="n"/>
      <c r="M307" s="90" t="n"/>
      <c r="N307" s="90" t="n"/>
      <c r="O307" s="91" t="n"/>
      <c r="P307" s="91" t="n"/>
      <c r="Q307" s="92">
        <f>IF(A307="","",IFERROR(O307+P307,0))</f>
        <v/>
      </c>
      <c r="R307" s="30" t="n"/>
      <c r="S307" s="30" t="n"/>
      <c r="T307" s="30" t="n"/>
      <c r="U307" s="30" t="n"/>
      <c r="V307" s="30" t="n"/>
      <c r="W307" s="30" t="n"/>
      <c r="X307" s="30" t="n"/>
    </row>
    <row r="308">
      <c r="A308" s="30" t="n"/>
      <c r="B308" s="30" t="n"/>
      <c r="C308" s="87" t="n"/>
      <c r="D308" s="87" t="n"/>
      <c r="E308" s="30" t="n"/>
      <c r="F308" s="30" t="n"/>
      <c r="G308" s="30" t="n"/>
      <c r="H308" s="30" t="n"/>
      <c r="I308" s="30" t="n"/>
      <c r="J308" s="30" t="n"/>
      <c r="K308" s="30" t="n"/>
      <c r="L308" s="30" t="n"/>
      <c r="M308" s="90" t="n"/>
      <c r="N308" s="90" t="n"/>
      <c r="O308" s="91" t="n"/>
      <c r="P308" s="91" t="n"/>
      <c r="Q308" s="92">
        <f>IF(A308="","",IFERROR(O308+P308,0))</f>
        <v/>
      </c>
      <c r="R308" s="30" t="n"/>
      <c r="S308" s="30" t="n"/>
      <c r="T308" s="30" t="n"/>
      <c r="U308" s="30" t="n"/>
      <c r="V308" s="30" t="n"/>
      <c r="W308" s="30" t="n"/>
      <c r="X308" s="30" t="n"/>
    </row>
    <row r="309">
      <c r="A309" s="30" t="n"/>
      <c r="B309" s="30" t="n"/>
      <c r="C309" s="87" t="n"/>
      <c r="D309" s="87" t="n"/>
      <c r="E309" s="30" t="n"/>
      <c r="F309" s="30" t="n"/>
      <c r="G309" s="30" t="n"/>
      <c r="H309" s="30" t="n"/>
      <c r="I309" s="30" t="n"/>
      <c r="J309" s="30" t="n"/>
      <c r="K309" s="30" t="n"/>
      <c r="L309" s="30" t="n"/>
      <c r="M309" s="90" t="n"/>
      <c r="N309" s="90" t="n"/>
      <c r="O309" s="91" t="n"/>
      <c r="P309" s="91" t="n"/>
      <c r="Q309" s="92">
        <f>IF(A309="","",IFERROR(O309+P309,0))</f>
        <v/>
      </c>
      <c r="R309" s="30" t="n"/>
      <c r="S309" s="30" t="n"/>
      <c r="T309" s="30" t="n"/>
      <c r="U309" s="30" t="n"/>
      <c r="V309" s="30" t="n"/>
      <c r="W309" s="30" t="n"/>
      <c r="X309" s="30" t="n"/>
    </row>
    <row r="310">
      <c r="A310" s="30" t="n"/>
      <c r="B310" s="30" t="n"/>
      <c r="C310" s="87" t="n"/>
      <c r="D310" s="87" t="n"/>
      <c r="E310" s="30" t="n"/>
      <c r="F310" s="30" t="n"/>
      <c r="G310" s="30" t="n"/>
      <c r="H310" s="30" t="n"/>
      <c r="I310" s="30" t="n"/>
      <c r="J310" s="30" t="n"/>
      <c r="K310" s="30" t="n"/>
      <c r="L310" s="30" t="n"/>
      <c r="M310" s="90" t="n"/>
      <c r="N310" s="90" t="n"/>
      <c r="O310" s="91" t="n"/>
      <c r="P310" s="91" t="n"/>
      <c r="Q310" s="92">
        <f>IF(A310="","",IFERROR(O310+P310,0))</f>
        <v/>
      </c>
      <c r="R310" s="30" t="n"/>
      <c r="S310" s="30" t="n"/>
      <c r="T310" s="30" t="n"/>
      <c r="U310" s="30" t="n"/>
      <c r="V310" s="30" t="n"/>
      <c r="W310" s="30" t="n"/>
      <c r="X310" s="30" t="n"/>
    </row>
    <row r="311">
      <c r="A311" s="30" t="n"/>
      <c r="B311" s="30" t="n"/>
      <c r="C311" s="87" t="n"/>
      <c r="D311" s="87" t="n"/>
      <c r="E311" s="30" t="n"/>
      <c r="F311" s="30" t="n"/>
      <c r="G311" s="30" t="n"/>
      <c r="H311" s="30" t="n"/>
      <c r="I311" s="30" t="n"/>
      <c r="J311" s="30" t="n"/>
      <c r="K311" s="30" t="n"/>
      <c r="L311" s="30" t="n"/>
      <c r="M311" s="90" t="n"/>
      <c r="N311" s="90" t="n"/>
      <c r="O311" s="91" t="n"/>
      <c r="P311" s="91" t="n"/>
      <c r="Q311" s="92">
        <f>IF(A311="","",IFERROR(O311+P311,0))</f>
        <v/>
      </c>
      <c r="R311" s="30" t="n"/>
      <c r="S311" s="30" t="n"/>
      <c r="T311" s="30" t="n"/>
      <c r="U311" s="30" t="n"/>
      <c r="V311" s="30" t="n"/>
      <c r="W311" s="30" t="n"/>
      <c r="X311" s="30" t="n"/>
    </row>
    <row r="312">
      <c r="A312" s="30" t="n"/>
      <c r="B312" s="30" t="n"/>
      <c r="C312" s="87" t="n"/>
      <c r="D312" s="87" t="n"/>
      <c r="E312" s="30" t="n"/>
      <c r="F312" s="30" t="n"/>
      <c r="G312" s="30" t="n"/>
      <c r="H312" s="30" t="n"/>
      <c r="I312" s="30" t="n"/>
      <c r="J312" s="30" t="n"/>
      <c r="K312" s="30" t="n"/>
      <c r="L312" s="30" t="n"/>
      <c r="M312" s="90" t="n"/>
      <c r="N312" s="90" t="n"/>
      <c r="O312" s="91" t="n"/>
      <c r="P312" s="91" t="n"/>
      <c r="Q312" s="92">
        <f>IF(A312="","",IFERROR(O312+P312,0))</f>
        <v/>
      </c>
      <c r="R312" s="30" t="n"/>
      <c r="S312" s="30" t="n"/>
      <c r="T312" s="30" t="n"/>
      <c r="U312" s="30" t="n"/>
      <c r="V312" s="30" t="n"/>
      <c r="W312" s="30" t="n"/>
      <c r="X312" s="30" t="n"/>
    </row>
    <row r="313">
      <c r="A313" s="30" t="n"/>
      <c r="B313" s="30" t="n"/>
      <c r="C313" s="87" t="n"/>
      <c r="D313" s="87" t="n"/>
      <c r="E313" s="30" t="n"/>
      <c r="F313" s="30" t="n"/>
      <c r="G313" s="30" t="n"/>
      <c r="H313" s="30" t="n"/>
      <c r="I313" s="30" t="n"/>
      <c r="J313" s="30" t="n"/>
      <c r="K313" s="30" t="n"/>
      <c r="L313" s="30" t="n"/>
      <c r="M313" s="90" t="n"/>
      <c r="N313" s="90" t="n"/>
      <c r="O313" s="91" t="n"/>
      <c r="P313" s="91" t="n"/>
      <c r="Q313" s="92">
        <f>IF(A313="","",IFERROR(O313+P313,0))</f>
        <v/>
      </c>
      <c r="R313" s="30" t="n"/>
      <c r="S313" s="30" t="n"/>
      <c r="T313" s="30" t="n"/>
      <c r="U313" s="30" t="n"/>
      <c r="V313" s="30" t="n"/>
      <c r="W313" s="30" t="n"/>
      <c r="X313" s="30" t="n"/>
    </row>
    <row r="314">
      <c r="A314" s="30" t="n"/>
      <c r="B314" s="30" t="n"/>
      <c r="C314" s="87" t="n"/>
      <c r="D314" s="87" t="n"/>
      <c r="E314" s="30" t="n"/>
      <c r="F314" s="30" t="n"/>
      <c r="G314" s="30" t="n"/>
      <c r="H314" s="30" t="n"/>
      <c r="I314" s="30" t="n"/>
      <c r="J314" s="30" t="n"/>
      <c r="K314" s="30" t="n"/>
      <c r="L314" s="30" t="n"/>
      <c r="M314" s="90" t="n"/>
      <c r="N314" s="90" t="n"/>
      <c r="O314" s="91" t="n"/>
      <c r="P314" s="91" t="n"/>
      <c r="Q314" s="92">
        <f>IF(A314="","",IFERROR(O314+P314,0))</f>
        <v/>
      </c>
      <c r="R314" s="30" t="n"/>
      <c r="S314" s="30" t="n"/>
      <c r="T314" s="30" t="n"/>
      <c r="U314" s="30" t="n"/>
      <c r="V314" s="30" t="n"/>
      <c r="W314" s="30" t="n"/>
      <c r="X314" s="30" t="n"/>
    </row>
    <row r="315">
      <c r="A315" s="30" t="n"/>
      <c r="B315" s="30" t="n"/>
      <c r="C315" s="87" t="n"/>
      <c r="D315" s="87" t="n"/>
      <c r="E315" s="30" t="n"/>
      <c r="F315" s="30" t="n"/>
      <c r="G315" s="30" t="n"/>
      <c r="H315" s="30" t="n"/>
      <c r="I315" s="30" t="n"/>
      <c r="J315" s="30" t="n"/>
      <c r="K315" s="30" t="n"/>
      <c r="L315" s="30" t="n"/>
      <c r="M315" s="90" t="n"/>
      <c r="N315" s="90" t="n"/>
      <c r="O315" s="91" t="n"/>
      <c r="P315" s="91" t="n"/>
      <c r="Q315" s="92">
        <f>IF(A315="","",IFERROR(O315+P315,0))</f>
        <v/>
      </c>
      <c r="R315" s="30" t="n"/>
      <c r="S315" s="30" t="n"/>
      <c r="T315" s="30" t="n"/>
      <c r="U315" s="30" t="n"/>
      <c r="V315" s="30" t="n"/>
      <c r="W315" s="30" t="n"/>
      <c r="X315" s="30" t="n"/>
    </row>
    <row r="316">
      <c r="A316" s="30" t="n"/>
      <c r="B316" s="30" t="n"/>
      <c r="C316" s="87" t="n"/>
      <c r="D316" s="87" t="n"/>
      <c r="E316" s="30" t="n"/>
      <c r="F316" s="30" t="n"/>
      <c r="G316" s="30" t="n"/>
      <c r="H316" s="30" t="n"/>
      <c r="I316" s="30" t="n"/>
      <c r="J316" s="30" t="n"/>
      <c r="K316" s="30" t="n"/>
      <c r="L316" s="30" t="n"/>
      <c r="M316" s="90" t="n"/>
      <c r="N316" s="90" t="n"/>
      <c r="O316" s="91" t="n"/>
      <c r="P316" s="91" t="n"/>
      <c r="Q316" s="92">
        <f>IF(A316="","",IFERROR(O316+P316,0))</f>
        <v/>
      </c>
      <c r="R316" s="30" t="n"/>
      <c r="S316" s="30" t="n"/>
      <c r="T316" s="30" t="n"/>
      <c r="U316" s="30" t="n"/>
      <c r="V316" s="30" t="n"/>
      <c r="W316" s="30" t="n"/>
      <c r="X316" s="30" t="n"/>
    </row>
    <row r="317">
      <c r="A317" s="30" t="n"/>
      <c r="B317" s="30" t="n"/>
      <c r="C317" s="87" t="n"/>
      <c r="D317" s="87" t="n"/>
      <c r="E317" s="30" t="n"/>
      <c r="F317" s="30" t="n"/>
      <c r="G317" s="30" t="n"/>
      <c r="H317" s="30" t="n"/>
      <c r="I317" s="30" t="n"/>
      <c r="J317" s="30" t="n"/>
      <c r="K317" s="30" t="n"/>
      <c r="L317" s="30" t="n"/>
      <c r="M317" s="90" t="n"/>
      <c r="N317" s="90" t="n"/>
      <c r="O317" s="91" t="n"/>
      <c r="P317" s="91" t="n"/>
      <c r="Q317" s="92">
        <f>IF(A317="","",IFERROR(O317+P317,0))</f>
        <v/>
      </c>
      <c r="R317" s="30" t="n"/>
      <c r="S317" s="30" t="n"/>
      <c r="T317" s="30" t="n"/>
      <c r="U317" s="30" t="n"/>
      <c r="V317" s="30" t="n"/>
      <c r="W317" s="30" t="n"/>
      <c r="X317" s="30" t="n"/>
    </row>
    <row r="318">
      <c r="A318" s="30" t="n"/>
      <c r="B318" s="30" t="n"/>
      <c r="C318" s="87" t="n"/>
      <c r="D318" s="87" t="n"/>
      <c r="E318" s="30" t="n"/>
      <c r="F318" s="30" t="n"/>
      <c r="G318" s="30" t="n"/>
      <c r="H318" s="30" t="n"/>
      <c r="I318" s="30" t="n"/>
      <c r="J318" s="30" t="n"/>
      <c r="K318" s="30" t="n"/>
      <c r="L318" s="30" t="n"/>
      <c r="M318" s="90" t="n"/>
      <c r="N318" s="90" t="n"/>
      <c r="O318" s="91" t="n"/>
      <c r="P318" s="91" t="n"/>
      <c r="Q318" s="92">
        <f>IF(A318="","",IFERROR(O318+P318,0))</f>
        <v/>
      </c>
      <c r="R318" s="30" t="n"/>
      <c r="S318" s="30" t="n"/>
      <c r="T318" s="30" t="n"/>
      <c r="U318" s="30" t="n"/>
      <c r="V318" s="30" t="n"/>
      <c r="W318" s="30" t="n"/>
      <c r="X318" s="30" t="n"/>
    </row>
    <row r="319">
      <c r="A319" s="30" t="n"/>
      <c r="B319" s="30" t="n"/>
      <c r="C319" s="87" t="n"/>
      <c r="D319" s="87" t="n"/>
      <c r="E319" s="30" t="n"/>
      <c r="F319" s="30" t="n"/>
      <c r="G319" s="30" t="n"/>
      <c r="H319" s="30" t="n"/>
      <c r="I319" s="30" t="n"/>
      <c r="J319" s="30" t="n"/>
      <c r="K319" s="30" t="n"/>
      <c r="L319" s="30" t="n"/>
      <c r="M319" s="90" t="n"/>
      <c r="N319" s="90" t="n"/>
      <c r="O319" s="91" t="n"/>
      <c r="P319" s="91" t="n"/>
      <c r="Q319" s="92">
        <f>IF(A319="","",IFERROR(O319+P319,0))</f>
        <v/>
      </c>
      <c r="R319" s="30" t="n"/>
      <c r="S319" s="30" t="n"/>
      <c r="T319" s="30" t="n"/>
      <c r="U319" s="30" t="n"/>
      <c r="V319" s="30" t="n"/>
      <c r="W319" s="30" t="n"/>
      <c r="X319" s="30" t="n"/>
    </row>
    <row r="320">
      <c r="A320" s="30" t="n"/>
      <c r="B320" s="30" t="n"/>
      <c r="C320" s="87" t="n"/>
      <c r="D320" s="87" t="n"/>
      <c r="E320" s="30" t="n"/>
      <c r="F320" s="30" t="n"/>
      <c r="G320" s="30" t="n"/>
      <c r="H320" s="30" t="n"/>
      <c r="I320" s="30" t="n"/>
      <c r="J320" s="30" t="n"/>
      <c r="K320" s="30" t="n"/>
      <c r="L320" s="30" t="n"/>
      <c r="M320" s="90" t="n"/>
      <c r="N320" s="90" t="n"/>
      <c r="O320" s="91" t="n"/>
      <c r="P320" s="91" t="n"/>
      <c r="Q320" s="92">
        <f>IF(A320="","",IFERROR(O320+P320,0))</f>
        <v/>
      </c>
      <c r="R320" s="30" t="n"/>
      <c r="S320" s="30" t="n"/>
      <c r="T320" s="30" t="n"/>
      <c r="U320" s="30" t="n"/>
      <c r="V320" s="30" t="n"/>
      <c r="W320" s="30" t="n"/>
      <c r="X320" s="30" t="n"/>
    </row>
    <row r="321">
      <c r="A321" s="30" t="n"/>
      <c r="B321" s="30" t="n"/>
      <c r="C321" s="87" t="n"/>
      <c r="D321" s="87" t="n"/>
      <c r="E321" s="30" t="n"/>
      <c r="F321" s="30" t="n"/>
      <c r="G321" s="30" t="n"/>
      <c r="H321" s="30" t="n"/>
      <c r="I321" s="30" t="n"/>
      <c r="J321" s="30" t="n"/>
      <c r="K321" s="30" t="n"/>
      <c r="L321" s="30" t="n"/>
      <c r="M321" s="90" t="n"/>
      <c r="N321" s="90" t="n"/>
      <c r="O321" s="91" t="n"/>
      <c r="P321" s="91" t="n"/>
      <c r="Q321" s="92">
        <f>IF(A321="","",IFERROR(O321+P321,0))</f>
        <v/>
      </c>
      <c r="R321" s="30" t="n"/>
      <c r="S321" s="30" t="n"/>
      <c r="T321" s="30" t="n"/>
      <c r="U321" s="30" t="n"/>
      <c r="V321" s="30" t="n"/>
      <c r="W321" s="30" t="n"/>
      <c r="X321" s="30" t="n"/>
    </row>
    <row r="322">
      <c r="A322" s="30" t="n"/>
      <c r="B322" s="30" t="n"/>
      <c r="C322" s="87" t="n"/>
      <c r="D322" s="87" t="n"/>
      <c r="E322" s="30" t="n"/>
      <c r="F322" s="30" t="n"/>
      <c r="G322" s="30" t="n"/>
      <c r="H322" s="30" t="n"/>
      <c r="I322" s="30" t="n"/>
      <c r="J322" s="30" t="n"/>
      <c r="K322" s="30" t="n"/>
      <c r="L322" s="30" t="n"/>
      <c r="M322" s="90" t="n"/>
      <c r="N322" s="90" t="n"/>
      <c r="O322" s="91" t="n"/>
      <c r="P322" s="91" t="n"/>
      <c r="Q322" s="92">
        <f>IF(A322="","",IFERROR(O322+P322,0))</f>
        <v/>
      </c>
      <c r="R322" s="30" t="n"/>
      <c r="S322" s="30" t="n"/>
      <c r="T322" s="30" t="n"/>
      <c r="U322" s="30" t="n"/>
      <c r="V322" s="30" t="n"/>
      <c r="W322" s="30" t="n"/>
      <c r="X322" s="30" t="n"/>
    </row>
    <row r="323">
      <c r="A323" s="30" t="n"/>
      <c r="B323" s="30" t="n"/>
      <c r="C323" s="87" t="n"/>
      <c r="D323" s="87" t="n"/>
      <c r="E323" s="30" t="n"/>
      <c r="F323" s="30" t="n"/>
      <c r="G323" s="30" t="n"/>
      <c r="H323" s="30" t="n"/>
      <c r="I323" s="30" t="n"/>
      <c r="J323" s="30" t="n"/>
      <c r="K323" s="30" t="n"/>
      <c r="L323" s="30" t="n"/>
      <c r="M323" s="90" t="n"/>
      <c r="N323" s="90" t="n"/>
      <c r="O323" s="91" t="n"/>
      <c r="P323" s="91" t="n"/>
      <c r="Q323" s="92">
        <f>IF(A323="","",IFERROR(O323+P323,0))</f>
        <v/>
      </c>
      <c r="R323" s="30" t="n"/>
      <c r="S323" s="30" t="n"/>
      <c r="T323" s="30" t="n"/>
      <c r="U323" s="30" t="n"/>
      <c r="V323" s="30" t="n"/>
      <c r="W323" s="30" t="n"/>
      <c r="X323" s="30" t="n"/>
    </row>
    <row r="324">
      <c r="A324" s="30" t="n"/>
      <c r="B324" s="30" t="n"/>
      <c r="C324" s="87" t="n"/>
      <c r="D324" s="87" t="n"/>
      <c r="E324" s="30" t="n"/>
      <c r="F324" s="30" t="n"/>
      <c r="G324" s="30" t="n"/>
      <c r="H324" s="30" t="n"/>
      <c r="I324" s="30" t="n"/>
      <c r="J324" s="30" t="n"/>
      <c r="K324" s="30" t="n"/>
      <c r="L324" s="30" t="n"/>
      <c r="M324" s="90" t="n"/>
      <c r="N324" s="90" t="n"/>
      <c r="O324" s="91" t="n"/>
      <c r="P324" s="91" t="n"/>
      <c r="Q324" s="92">
        <f>IF(A324="","",IFERROR(O324+P324,0))</f>
        <v/>
      </c>
      <c r="R324" s="30" t="n"/>
      <c r="S324" s="30" t="n"/>
      <c r="T324" s="30" t="n"/>
      <c r="U324" s="30" t="n"/>
      <c r="V324" s="30" t="n"/>
      <c r="W324" s="30" t="n"/>
      <c r="X324" s="30" t="n"/>
    </row>
    <row r="325">
      <c r="A325" s="30" t="n"/>
      <c r="B325" s="30" t="n"/>
      <c r="C325" s="87" t="n"/>
      <c r="D325" s="87" t="n"/>
      <c r="E325" s="30" t="n"/>
      <c r="F325" s="30" t="n"/>
      <c r="G325" s="30" t="n"/>
      <c r="H325" s="30" t="n"/>
      <c r="I325" s="30" t="n"/>
      <c r="J325" s="30" t="n"/>
      <c r="K325" s="30" t="n"/>
      <c r="L325" s="30" t="n"/>
      <c r="M325" s="90" t="n"/>
      <c r="N325" s="90" t="n"/>
      <c r="O325" s="91" t="n"/>
      <c r="P325" s="91" t="n"/>
      <c r="Q325" s="92">
        <f>IF(A325="","",IFERROR(O325+P325,0))</f>
        <v/>
      </c>
      <c r="R325" s="30" t="n"/>
      <c r="S325" s="30" t="n"/>
      <c r="T325" s="30" t="n"/>
      <c r="U325" s="30" t="n"/>
      <c r="V325" s="30" t="n"/>
      <c r="W325" s="30" t="n"/>
      <c r="X325" s="30" t="n"/>
    </row>
    <row r="326">
      <c r="A326" s="30" t="n"/>
      <c r="B326" s="30" t="n"/>
      <c r="C326" s="87" t="n"/>
      <c r="D326" s="87" t="n"/>
      <c r="E326" s="30" t="n"/>
      <c r="F326" s="30" t="n"/>
      <c r="G326" s="30" t="n"/>
      <c r="H326" s="30" t="n"/>
      <c r="I326" s="30" t="n"/>
      <c r="J326" s="30" t="n"/>
      <c r="K326" s="30" t="n"/>
      <c r="L326" s="30" t="n"/>
      <c r="M326" s="90" t="n"/>
      <c r="N326" s="90" t="n"/>
      <c r="O326" s="91" t="n"/>
      <c r="P326" s="91" t="n"/>
      <c r="Q326" s="92">
        <f>IF(A326="","",IFERROR(O326+P326,0))</f>
        <v/>
      </c>
      <c r="R326" s="30" t="n"/>
      <c r="S326" s="30" t="n"/>
      <c r="T326" s="30" t="n"/>
      <c r="U326" s="30" t="n"/>
      <c r="V326" s="30" t="n"/>
      <c r="W326" s="30" t="n"/>
      <c r="X326" s="30" t="n"/>
    </row>
    <row r="327">
      <c r="A327" s="30" t="n"/>
      <c r="B327" s="30" t="n"/>
      <c r="C327" s="87" t="n"/>
      <c r="D327" s="87" t="n"/>
      <c r="E327" s="30" t="n"/>
      <c r="F327" s="30" t="n"/>
      <c r="G327" s="30" t="n"/>
      <c r="H327" s="30" t="n"/>
      <c r="I327" s="30" t="n"/>
      <c r="J327" s="30" t="n"/>
      <c r="K327" s="30" t="n"/>
      <c r="L327" s="30" t="n"/>
      <c r="M327" s="90" t="n"/>
      <c r="N327" s="90" t="n"/>
      <c r="O327" s="91" t="n"/>
      <c r="P327" s="91" t="n"/>
      <c r="Q327" s="92">
        <f>IF(A327="","",IFERROR(O327+P327,0))</f>
        <v/>
      </c>
      <c r="R327" s="30" t="n"/>
      <c r="S327" s="30" t="n"/>
      <c r="T327" s="30" t="n"/>
      <c r="U327" s="30" t="n"/>
      <c r="V327" s="30" t="n"/>
      <c r="W327" s="30" t="n"/>
      <c r="X327" s="30" t="n"/>
    </row>
    <row r="328">
      <c r="A328" s="30" t="n"/>
      <c r="B328" s="30" t="n"/>
      <c r="C328" s="87" t="n"/>
      <c r="D328" s="87" t="n"/>
      <c r="E328" s="30" t="n"/>
      <c r="F328" s="30" t="n"/>
      <c r="G328" s="30" t="n"/>
      <c r="H328" s="30" t="n"/>
      <c r="I328" s="30" t="n"/>
      <c r="J328" s="30" t="n"/>
      <c r="K328" s="30" t="n"/>
      <c r="L328" s="30" t="n"/>
      <c r="M328" s="90" t="n"/>
      <c r="N328" s="90" t="n"/>
      <c r="O328" s="91" t="n"/>
      <c r="P328" s="91" t="n"/>
      <c r="Q328" s="92">
        <f>IF(A328="","",IFERROR(O328+P328,0))</f>
        <v/>
      </c>
      <c r="R328" s="30" t="n"/>
      <c r="S328" s="30" t="n"/>
      <c r="T328" s="30" t="n"/>
      <c r="U328" s="30" t="n"/>
      <c r="V328" s="30" t="n"/>
      <c r="W328" s="30" t="n"/>
      <c r="X328" s="30" t="n"/>
    </row>
    <row r="329">
      <c r="A329" s="30" t="n"/>
      <c r="B329" s="30" t="n"/>
      <c r="C329" s="87" t="n"/>
      <c r="D329" s="87" t="n"/>
      <c r="E329" s="30" t="n"/>
      <c r="F329" s="30" t="n"/>
      <c r="G329" s="30" t="n"/>
      <c r="H329" s="30" t="n"/>
      <c r="I329" s="30" t="n"/>
      <c r="J329" s="30" t="n"/>
      <c r="K329" s="30" t="n"/>
      <c r="L329" s="30" t="n"/>
      <c r="M329" s="90" t="n"/>
      <c r="N329" s="90" t="n"/>
      <c r="O329" s="91" t="n"/>
      <c r="P329" s="91" t="n"/>
      <c r="Q329" s="92">
        <f>IF(A329="","",IFERROR(O329+P329,0))</f>
        <v/>
      </c>
      <c r="R329" s="30" t="n"/>
      <c r="S329" s="30" t="n"/>
      <c r="T329" s="30" t="n"/>
      <c r="U329" s="30" t="n"/>
      <c r="V329" s="30" t="n"/>
      <c r="W329" s="30" t="n"/>
      <c r="X329" s="30" t="n"/>
    </row>
    <row r="330">
      <c r="A330" s="30" t="n"/>
      <c r="B330" s="30" t="n"/>
      <c r="C330" s="87" t="n"/>
      <c r="D330" s="87" t="n"/>
      <c r="E330" s="30" t="n"/>
      <c r="F330" s="30" t="n"/>
      <c r="G330" s="30" t="n"/>
      <c r="H330" s="30" t="n"/>
      <c r="I330" s="30" t="n"/>
      <c r="J330" s="30" t="n"/>
      <c r="K330" s="30" t="n"/>
      <c r="L330" s="30" t="n"/>
      <c r="M330" s="90" t="n"/>
      <c r="N330" s="90" t="n"/>
      <c r="O330" s="91" t="n"/>
      <c r="P330" s="91" t="n"/>
      <c r="Q330" s="92">
        <f>IF(A330="","",IFERROR(O330+P330,0))</f>
        <v/>
      </c>
      <c r="R330" s="30" t="n"/>
      <c r="S330" s="30" t="n"/>
      <c r="T330" s="30" t="n"/>
      <c r="U330" s="30" t="n"/>
      <c r="V330" s="30" t="n"/>
      <c r="W330" s="30" t="n"/>
      <c r="X330" s="30" t="n"/>
    </row>
    <row r="331">
      <c r="A331" s="30" t="n"/>
      <c r="B331" s="30" t="n"/>
      <c r="C331" s="87" t="n"/>
      <c r="D331" s="87" t="n"/>
      <c r="E331" s="30" t="n"/>
      <c r="F331" s="30" t="n"/>
      <c r="G331" s="30" t="n"/>
      <c r="H331" s="30" t="n"/>
      <c r="I331" s="30" t="n"/>
      <c r="J331" s="30" t="n"/>
      <c r="K331" s="30" t="n"/>
      <c r="L331" s="30" t="n"/>
      <c r="M331" s="90" t="n"/>
      <c r="N331" s="90" t="n"/>
      <c r="O331" s="91" t="n"/>
      <c r="P331" s="91" t="n"/>
      <c r="Q331" s="92">
        <f>IF(A331="","",IFERROR(O331+P331,0))</f>
        <v/>
      </c>
      <c r="R331" s="30" t="n"/>
      <c r="S331" s="30" t="n"/>
      <c r="T331" s="30" t="n"/>
      <c r="U331" s="30" t="n"/>
      <c r="V331" s="30" t="n"/>
      <c r="W331" s="30" t="n"/>
      <c r="X331" s="30" t="n"/>
    </row>
    <row r="332">
      <c r="A332" s="30" t="n"/>
      <c r="B332" s="30" t="n"/>
      <c r="C332" s="87" t="n"/>
      <c r="D332" s="87" t="n"/>
      <c r="E332" s="30" t="n"/>
      <c r="F332" s="30" t="n"/>
      <c r="G332" s="30" t="n"/>
      <c r="H332" s="30" t="n"/>
      <c r="I332" s="30" t="n"/>
      <c r="J332" s="30" t="n"/>
      <c r="K332" s="30" t="n"/>
      <c r="L332" s="30" t="n"/>
      <c r="M332" s="90" t="n"/>
      <c r="N332" s="90" t="n"/>
      <c r="O332" s="91" t="n"/>
      <c r="P332" s="91" t="n"/>
      <c r="Q332" s="92">
        <f>IF(A332="","",IFERROR(O332+P332,0))</f>
        <v/>
      </c>
      <c r="R332" s="30" t="n"/>
      <c r="S332" s="30" t="n"/>
      <c r="T332" s="30" t="n"/>
      <c r="U332" s="30" t="n"/>
      <c r="V332" s="30" t="n"/>
      <c r="W332" s="30" t="n"/>
      <c r="X332" s="30" t="n"/>
    </row>
    <row r="333">
      <c r="A333" s="30" t="n"/>
      <c r="B333" s="30" t="n"/>
      <c r="C333" s="87" t="n"/>
      <c r="D333" s="87" t="n"/>
      <c r="E333" s="30" t="n"/>
      <c r="F333" s="30" t="n"/>
      <c r="G333" s="30" t="n"/>
      <c r="H333" s="30" t="n"/>
      <c r="I333" s="30" t="n"/>
      <c r="J333" s="30" t="n"/>
      <c r="K333" s="30" t="n"/>
      <c r="L333" s="30" t="n"/>
      <c r="M333" s="90" t="n"/>
      <c r="N333" s="90" t="n"/>
      <c r="O333" s="91" t="n"/>
      <c r="P333" s="91" t="n"/>
      <c r="Q333" s="92">
        <f>IF(A333="","",IFERROR(O333+P333,0))</f>
        <v/>
      </c>
      <c r="R333" s="30" t="n"/>
      <c r="S333" s="30" t="n"/>
      <c r="T333" s="30" t="n"/>
      <c r="U333" s="30" t="n"/>
      <c r="V333" s="30" t="n"/>
      <c r="W333" s="30" t="n"/>
      <c r="X333" s="30" t="n"/>
    </row>
    <row r="334">
      <c r="A334" s="30" t="n"/>
      <c r="B334" s="30" t="n"/>
      <c r="C334" s="87" t="n"/>
      <c r="D334" s="87" t="n"/>
      <c r="E334" s="30" t="n"/>
      <c r="F334" s="30" t="n"/>
      <c r="G334" s="30" t="n"/>
      <c r="H334" s="30" t="n"/>
      <c r="I334" s="30" t="n"/>
      <c r="J334" s="30" t="n"/>
      <c r="K334" s="30" t="n"/>
      <c r="L334" s="30" t="n"/>
      <c r="M334" s="90" t="n"/>
      <c r="N334" s="90" t="n"/>
      <c r="O334" s="91" t="n"/>
      <c r="P334" s="91" t="n"/>
      <c r="Q334" s="92">
        <f>IF(A334="","",IFERROR(O334+P334,0))</f>
        <v/>
      </c>
      <c r="R334" s="30" t="n"/>
      <c r="S334" s="30" t="n"/>
      <c r="T334" s="30" t="n"/>
      <c r="U334" s="30" t="n"/>
      <c r="V334" s="30" t="n"/>
      <c r="W334" s="30" t="n"/>
      <c r="X334" s="30" t="n"/>
    </row>
    <row r="335">
      <c r="A335" s="30" t="n"/>
      <c r="B335" s="30" t="n"/>
      <c r="C335" s="87" t="n"/>
      <c r="D335" s="87" t="n"/>
      <c r="E335" s="30" t="n"/>
      <c r="F335" s="30" t="n"/>
      <c r="G335" s="30" t="n"/>
      <c r="H335" s="30" t="n"/>
      <c r="I335" s="30" t="n"/>
      <c r="J335" s="30" t="n"/>
      <c r="K335" s="30" t="n"/>
      <c r="L335" s="30" t="n"/>
      <c r="M335" s="90" t="n"/>
      <c r="N335" s="90" t="n"/>
      <c r="O335" s="91" t="n"/>
      <c r="P335" s="91" t="n"/>
      <c r="Q335" s="92">
        <f>IF(A335="","",IFERROR(O335+P335,0))</f>
        <v/>
      </c>
      <c r="R335" s="30" t="n"/>
      <c r="S335" s="30" t="n"/>
      <c r="T335" s="30" t="n"/>
      <c r="U335" s="30" t="n"/>
      <c r="V335" s="30" t="n"/>
      <c r="W335" s="30" t="n"/>
      <c r="X335" s="30" t="n"/>
    </row>
    <row r="336">
      <c r="A336" s="30" t="n"/>
      <c r="B336" s="30" t="n"/>
      <c r="C336" s="87" t="n"/>
      <c r="D336" s="87" t="n"/>
      <c r="E336" s="30" t="n"/>
      <c r="F336" s="30" t="n"/>
      <c r="G336" s="30" t="n"/>
      <c r="H336" s="30" t="n"/>
      <c r="I336" s="30" t="n"/>
      <c r="J336" s="30" t="n"/>
      <c r="K336" s="30" t="n"/>
      <c r="L336" s="30" t="n"/>
      <c r="M336" s="90" t="n"/>
      <c r="N336" s="90" t="n"/>
      <c r="O336" s="91" t="n"/>
      <c r="P336" s="91" t="n"/>
      <c r="Q336" s="92">
        <f>IF(A336="","",IFERROR(O336+P336,0))</f>
        <v/>
      </c>
      <c r="R336" s="30" t="n"/>
      <c r="S336" s="30" t="n"/>
      <c r="T336" s="30" t="n"/>
      <c r="U336" s="30" t="n"/>
      <c r="V336" s="30" t="n"/>
      <c r="W336" s="30" t="n"/>
      <c r="X336" s="30" t="n"/>
    </row>
    <row r="337">
      <c r="A337" s="30" t="n"/>
      <c r="B337" s="30" t="n"/>
      <c r="C337" s="87" t="n"/>
      <c r="D337" s="87" t="n"/>
      <c r="E337" s="30" t="n"/>
      <c r="F337" s="30" t="n"/>
      <c r="G337" s="30" t="n"/>
      <c r="H337" s="30" t="n"/>
      <c r="I337" s="30" t="n"/>
      <c r="J337" s="30" t="n"/>
      <c r="K337" s="30" t="n"/>
      <c r="L337" s="30" t="n"/>
      <c r="M337" s="90" t="n"/>
      <c r="N337" s="90" t="n"/>
      <c r="O337" s="91" t="n"/>
      <c r="P337" s="91" t="n"/>
      <c r="Q337" s="92">
        <f>IF(A337="","",IFERROR(O337+P337,0))</f>
        <v/>
      </c>
      <c r="R337" s="30" t="n"/>
      <c r="S337" s="30" t="n"/>
      <c r="T337" s="30" t="n"/>
      <c r="U337" s="30" t="n"/>
      <c r="V337" s="30" t="n"/>
      <c r="W337" s="30" t="n"/>
      <c r="X337" s="30" t="n"/>
    </row>
    <row r="338">
      <c r="A338" s="30" t="n"/>
      <c r="B338" s="30" t="n"/>
      <c r="C338" s="87" t="n"/>
      <c r="D338" s="87" t="n"/>
      <c r="E338" s="30" t="n"/>
      <c r="F338" s="30" t="n"/>
      <c r="G338" s="30" t="n"/>
      <c r="H338" s="30" t="n"/>
      <c r="I338" s="30" t="n"/>
      <c r="J338" s="30" t="n"/>
      <c r="K338" s="30" t="n"/>
      <c r="L338" s="30" t="n"/>
      <c r="M338" s="90" t="n"/>
      <c r="N338" s="90" t="n"/>
      <c r="O338" s="91" t="n"/>
      <c r="P338" s="91" t="n"/>
      <c r="Q338" s="92">
        <f>IF(A338="","",IFERROR(O338+P338,0))</f>
        <v/>
      </c>
      <c r="R338" s="30" t="n"/>
      <c r="S338" s="30" t="n"/>
      <c r="T338" s="30" t="n"/>
      <c r="U338" s="30" t="n"/>
      <c r="V338" s="30" t="n"/>
      <c r="W338" s="30" t="n"/>
      <c r="X338" s="30" t="n"/>
    </row>
    <row r="339">
      <c r="A339" s="30" t="n"/>
      <c r="B339" s="30" t="n"/>
      <c r="C339" s="87" t="n"/>
      <c r="D339" s="87" t="n"/>
      <c r="E339" s="30" t="n"/>
      <c r="F339" s="30" t="n"/>
      <c r="G339" s="30" t="n"/>
      <c r="H339" s="30" t="n"/>
      <c r="I339" s="30" t="n"/>
      <c r="J339" s="30" t="n"/>
      <c r="K339" s="30" t="n"/>
      <c r="L339" s="30" t="n"/>
      <c r="M339" s="90" t="n"/>
      <c r="N339" s="90" t="n"/>
      <c r="O339" s="91" t="n"/>
      <c r="P339" s="91" t="n"/>
      <c r="Q339" s="92">
        <f>IF(A339="","",IFERROR(O339+P339,0))</f>
        <v/>
      </c>
      <c r="R339" s="30" t="n"/>
      <c r="S339" s="30" t="n"/>
      <c r="T339" s="30" t="n"/>
      <c r="U339" s="30" t="n"/>
      <c r="V339" s="30" t="n"/>
      <c r="W339" s="30" t="n"/>
      <c r="X339" s="30" t="n"/>
    </row>
    <row r="340">
      <c r="A340" s="30" t="n"/>
      <c r="B340" s="30" t="n"/>
      <c r="C340" s="87" t="n"/>
      <c r="D340" s="87" t="n"/>
      <c r="E340" s="30" t="n"/>
      <c r="F340" s="30" t="n"/>
      <c r="G340" s="30" t="n"/>
      <c r="H340" s="30" t="n"/>
      <c r="I340" s="30" t="n"/>
      <c r="J340" s="30" t="n"/>
      <c r="K340" s="30" t="n"/>
      <c r="L340" s="30" t="n"/>
      <c r="M340" s="90" t="n"/>
      <c r="N340" s="90" t="n"/>
      <c r="O340" s="91" t="n"/>
      <c r="P340" s="91" t="n"/>
      <c r="Q340" s="92">
        <f>IF(A340="","",IFERROR(O340+P340,0))</f>
        <v/>
      </c>
      <c r="R340" s="30" t="n"/>
      <c r="S340" s="30" t="n"/>
      <c r="T340" s="30" t="n"/>
      <c r="U340" s="30" t="n"/>
      <c r="V340" s="30" t="n"/>
      <c r="W340" s="30" t="n"/>
      <c r="X340" s="30" t="n"/>
    </row>
    <row r="341">
      <c r="A341" s="30" t="n"/>
      <c r="B341" s="30" t="n"/>
      <c r="C341" s="87" t="n"/>
      <c r="D341" s="87" t="n"/>
      <c r="E341" s="30" t="n"/>
      <c r="F341" s="30" t="n"/>
      <c r="G341" s="30" t="n"/>
      <c r="H341" s="30" t="n"/>
      <c r="I341" s="30" t="n"/>
      <c r="J341" s="30" t="n"/>
      <c r="K341" s="30" t="n"/>
      <c r="L341" s="30" t="n"/>
      <c r="M341" s="90" t="n"/>
      <c r="N341" s="90" t="n"/>
      <c r="O341" s="91" t="n"/>
      <c r="P341" s="91" t="n"/>
      <c r="Q341" s="92">
        <f>IF(A341="","",IFERROR(O341+P341,0))</f>
        <v/>
      </c>
      <c r="R341" s="30" t="n"/>
      <c r="S341" s="30" t="n"/>
      <c r="T341" s="30" t="n"/>
      <c r="U341" s="30" t="n"/>
      <c r="V341" s="30" t="n"/>
      <c r="W341" s="30" t="n"/>
      <c r="X341" s="30" t="n"/>
    </row>
    <row r="342">
      <c r="A342" s="30" t="n"/>
      <c r="B342" s="30" t="n"/>
      <c r="C342" s="87" t="n"/>
      <c r="D342" s="87" t="n"/>
      <c r="E342" s="30" t="n"/>
      <c r="F342" s="30" t="n"/>
      <c r="G342" s="30" t="n"/>
      <c r="H342" s="30" t="n"/>
      <c r="I342" s="30" t="n"/>
      <c r="J342" s="30" t="n"/>
      <c r="K342" s="30" t="n"/>
      <c r="L342" s="30" t="n"/>
      <c r="M342" s="90" t="n"/>
      <c r="N342" s="90" t="n"/>
      <c r="O342" s="91" t="n"/>
      <c r="P342" s="91" t="n"/>
      <c r="Q342" s="92">
        <f>IF(A342="","",IFERROR(O342+P342,0))</f>
        <v/>
      </c>
      <c r="R342" s="30" t="n"/>
      <c r="S342" s="30" t="n"/>
      <c r="T342" s="30" t="n"/>
      <c r="U342" s="30" t="n"/>
      <c r="V342" s="30" t="n"/>
      <c r="W342" s="30" t="n"/>
      <c r="X342" s="30" t="n"/>
    </row>
    <row r="343">
      <c r="A343" s="30" t="n"/>
      <c r="B343" s="30" t="n"/>
      <c r="C343" s="87" t="n"/>
      <c r="D343" s="87" t="n"/>
      <c r="E343" s="30" t="n"/>
      <c r="F343" s="30" t="n"/>
      <c r="G343" s="30" t="n"/>
      <c r="H343" s="30" t="n"/>
      <c r="I343" s="30" t="n"/>
      <c r="J343" s="30" t="n"/>
      <c r="K343" s="30" t="n"/>
      <c r="L343" s="30" t="n"/>
      <c r="M343" s="90" t="n"/>
      <c r="N343" s="90" t="n"/>
      <c r="O343" s="91" t="n"/>
      <c r="P343" s="91" t="n"/>
      <c r="Q343" s="92">
        <f>IF(A343="","",IFERROR(O343+P343,0))</f>
        <v/>
      </c>
      <c r="R343" s="30" t="n"/>
      <c r="S343" s="30" t="n"/>
      <c r="T343" s="30" t="n"/>
      <c r="U343" s="30" t="n"/>
      <c r="V343" s="30" t="n"/>
      <c r="W343" s="30" t="n"/>
      <c r="X343" s="30" t="n"/>
    </row>
    <row r="344">
      <c r="A344" s="30" t="n"/>
      <c r="B344" s="30" t="n"/>
      <c r="C344" s="87" t="n"/>
      <c r="D344" s="87" t="n"/>
      <c r="E344" s="30" t="n"/>
      <c r="F344" s="30" t="n"/>
      <c r="G344" s="30" t="n"/>
      <c r="H344" s="30" t="n"/>
      <c r="I344" s="30" t="n"/>
      <c r="J344" s="30" t="n"/>
      <c r="K344" s="30" t="n"/>
      <c r="L344" s="30" t="n"/>
      <c r="M344" s="90" t="n"/>
      <c r="N344" s="90" t="n"/>
      <c r="O344" s="91" t="n"/>
      <c r="P344" s="91" t="n"/>
      <c r="Q344" s="92">
        <f>IF(A344="","",IFERROR(O344+P344,0))</f>
        <v/>
      </c>
      <c r="R344" s="30" t="n"/>
      <c r="S344" s="30" t="n"/>
      <c r="T344" s="30" t="n"/>
      <c r="U344" s="30" t="n"/>
      <c r="V344" s="30" t="n"/>
      <c r="W344" s="30" t="n"/>
      <c r="X344" s="30" t="n"/>
    </row>
    <row r="345">
      <c r="A345" s="30" t="n"/>
      <c r="B345" s="30" t="n"/>
      <c r="C345" s="87" t="n"/>
      <c r="D345" s="87" t="n"/>
      <c r="E345" s="30" t="n"/>
      <c r="F345" s="30" t="n"/>
      <c r="G345" s="30" t="n"/>
      <c r="H345" s="30" t="n"/>
      <c r="I345" s="30" t="n"/>
      <c r="J345" s="30" t="n"/>
      <c r="K345" s="30" t="n"/>
      <c r="L345" s="30" t="n"/>
      <c r="M345" s="90" t="n"/>
      <c r="N345" s="90" t="n"/>
      <c r="O345" s="91" t="n"/>
      <c r="P345" s="91" t="n"/>
      <c r="Q345" s="92">
        <f>IF(A345="","",IFERROR(O345+P345,0))</f>
        <v/>
      </c>
      <c r="R345" s="30" t="n"/>
      <c r="S345" s="30" t="n"/>
      <c r="T345" s="30" t="n"/>
      <c r="U345" s="30" t="n"/>
      <c r="V345" s="30" t="n"/>
      <c r="W345" s="30" t="n"/>
      <c r="X345" s="30" t="n"/>
    </row>
    <row r="346">
      <c r="A346" s="30" t="n"/>
      <c r="B346" s="30" t="n"/>
      <c r="C346" s="87" t="n"/>
      <c r="D346" s="87" t="n"/>
      <c r="E346" s="30" t="n"/>
      <c r="F346" s="30" t="n"/>
      <c r="G346" s="30" t="n"/>
      <c r="H346" s="30" t="n"/>
      <c r="I346" s="30" t="n"/>
      <c r="J346" s="30" t="n"/>
      <c r="K346" s="30" t="n"/>
      <c r="L346" s="30" t="n"/>
      <c r="M346" s="90" t="n"/>
      <c r="N346" s="90" t="n"/>
      <c r="O346" s="91" t="n"/>
      <c r="P346" s="91" t="n"/>
      <c r="Q346" s="92">
        <f>IF(A346="","",IFERROR(O346+P346,0))</f>
        <v/>
      </c>
      <c r="R346" s="30" t="n"/>
      <c r="S346" s="30" t="n"/>
      <c r="T346" s="30" t="n"/>
      <c r="U346" s="30" t="n"/>
      <c r="V346" s="30" t="n"/>
      <c r="W346" s="30" t="n"/>
      <c r="X346" s="30" t="n"/>
    </row>
    <row r="347">
      <c r="A347" s="30" t="n"/>
      <c r="B347" s="30" t="n"/>
      <c r="C347" s="87" t="n"/>
      <c r="D347" s="87" t="n"/>
      <c r="E347" s="30" t="n"/>
      <c r="F347" s="30" t="n"/>
      <c r="G347" s="30" t="n"/>
      <c r="H347" s="30" t="n"/>
      <c r="I347" s="30" t="n"/>
      <c r="J347" s="30" t="n"/>
      <c r="K347" s="30" t="n"/>
      <c r="L347" s="30" t="n"/>
      <c r="M347" s="90" t="n"/>
      <c r="N347" s="90" t="n"/>
      <c r="O347" s="91" t="n"/>
      <c r="P347" s="91" t="n"/>
      <c r="Q347" s="92">
        <f>IF(A347="","",IFERROR(O347+P347,0))</f>
        <v/>
      </c>
      <c r="R347" s="30" t="n"/>
      <c r="S347" s="30" t="n"/>
      <c r="T347" s="30" t="n"/>
      <c r="U347" s="30" t="n"/>
      <c r="V347" s="30" t="n"/>
      <c r="W347" s="30" t="n"/>
      <c r="X347" s="30" t="n"/>
    </row>
    <row r="348">
      <c r="A348" s="30" t="n"/>
      <c r="B348" s="30" t="n"/>
      <c r="C348" s="87" t="n"/>
      <c r="D348" s="87" t="n"/>
      <c r="E348" s="30" t="n"/>
      <c r="F348" s="30" t="n"/>
      <c r="G348" s="30" t="n"/>
      <c r="H348" s="30" t="n"/>
      <c r="I348" s="30" t="n"/>
      <c r="J348" s="30" t="n"/>
      <c r="K348" s="30" t="n"/>
      <c r="L348" s="30" t="n"/>
      <c r="M348" s="90" t="n"/>
      <c r="N348" s="90" t="n"/>
      <c r="O348" s="91" t="n"/>
      <c r="P348" s="91" t="n"/>
      <c r="Q348" s="92">
        <f>IF(A348="","",IFERROR(O348+P348,0))</f>
        <v/>
      </c>
      <c r="R348" s="30" t="n"/>
      <c r="S348" s="30" t="n"/>
      <c r="T348" s="30" t="n"/>
      <c r="U348" s="30" t="n"/>
      <c r="V348" s="30" t="n"/>
      <c r="W348" s="30" t="n"/>
      <c r="X348" s="30" t="n"/>
    </row>
    <row r="349">
      <c r="A349" s="30" t="n"/>
      <c r="B349" s="30" t="n"/>
      <c r="C349" s="87" t="n"/>
      <c r="D349" s="87" t="n"/>
      <c r="E349" s="30" t="n"/>
      <c r="F349" s="30" t="n"/>
      <c r="G349" s="30" t="n"/>
      <c r="H349" s="30" t="n"/>
      <c r="I349" s="30" t="n"/>
      <c r="J349" s="30" t="n"/>
      <c r="K349" s="30" t="n"/>
      <c r="L349" s="30" t="n"/>
      <c r="M349" s="90" t="n"/>
      <c r="N349" s="90" t="n"/>
      <c r="O349" s="91" t="n"/>
      <c r="P349" s="91" t="n"/>
      <c r="Q349" s="92">
        <f>IF(A349="","",IFERROR(O349+P349,0))</f>
        <v/>
      </c>
      <c r="R349" s="30" t="n"/>
      <c r="S349" s="30" t="n"/>
      <c r="T349" s="30" t="n"/>
      <c r="U349" s="30" t="n"/>
      <c r="V349" s="30" t="n"/>
      <c r="W349" s="30" t="n"/>
      <c r="X349" s="30" t="n"/>
    </row>
    <row r="350">
      <c r="A350" s="30" t="n"/>
      <c r="B350" s="30" t="n"/>
      <c r="C350" s="87" t="n"/>
      <c r="D350" s="87" t="n"/>
      <c r="E350" s="30" t="n"/>
      <c r="F350" s="30" t="n"/>
      <c r="G350" s="30" t="n"/>
      <c r="H350" s="30" t="n"/>
      <c r="I350" s="30" t="n"/>
      <c r="J350" s="30" t="n"/>
      <c r="K350" s="30" t="n"/>
      <c r="L350" s="30" t="n"/>
      <c r="M350" s="90" t="n"/>
      <c r="N350" s="90" t="n"/>
      <c r="O350" s="91" t="n"/>
      <c r="P350" s="91" t="n"/>
      <c r="Q350" s="92">
        <f>IF(A350="","",IFERROR(O350+P350,0))</f>
        <v/>
      </c>
      <c r="R350" s="30" t="n"/>
      <c r="S350" s="30" t="n"/>
      <c r="T350" s="30" t="n"/>
      <c r="U350" s="30" t="n"/>
      <c r="V350" s="30" t="n"/>
      <c r="W350" s="30" t="n"/>
      <c r="X350" s="30" t="n"/>
    </row>
    <row r="351">
      <c r="A351" s="30" t="n"/>
      <c r="B351" s="30" t="n"/>
      <c r="C351" s="87" t="n"/>
      <c r="D351" s="87" t="n"/>
      <c r="E351" s="30" t="n"/>
      <c r="F351" s="30" t="n"/>
      <c r="G351" s="30" t="n"/>
      <c r="H351" s="30" t="n"/>
      <c r="I351" s="30" t="n"/>
      <c r="J351" s="30" t="n"/>
      <c r="K351" s="30" t="n"/>
      <c r="L351" s="30" t="n"/>
      <c r="M351" s="90" t="n"/>
      <c r="N351" s="90" t="n"/>
      <c r="O351" s="91" t="n"/>
      <c r="P351" s="91" t="n"/>
      <c r="Q351" s="92">
        <f>IF(A351="","",IFERROR(O351+P351,0))</f>
        <v/>
      </c>
      <c r="R351" s="30" t="n"/>
      <c r="S351" s="30" t="n"/>
      <c r="T351" s="30" t="n"/>
      <c r="U351" s="30" t="n"/>
      <c r="V351" s="30" t="n"/>
      <c r="W351" s="30" t="n"/>
      <c r="X351" s="30" t="n"/>
    </row>
    <row r="352">
      <c r="A352" s="30" t="n"/>
      <c r="B352" s="30" t="n"/>
      <c r="C352" s="87" t="n"/>
      <c r="D352" s="87" t="n"/>
      <c r="E352" s="30" t="n"/>
      <c r="F352" s="30" t="n"/>
      <c r="G352" s="30" t="n"/>
      <c r="H352" s="30" t="n"/>
      <c r="I352" s="30" t="n"/>
      <c r="J352" s="30" t="n"/>
      <c r="K352" s="30" t="n"/>
      <c r="L352" s="30" t="n"/>
      <c r="M352" s="90" t="n"/>
      <c r="N352" s="90" t="n"/>
      <c r="O352" s="91" t="n"/>
      <c r="P352" s="91" t="n"/>
      <c r="Q352" s="92">
        <f>IF(A352="","",IFERROR(O352+P352,0))</f>
        <v/>
      </c>
      <c r="R352" s="30" t="n"/>
      <c r="S352" s="30" t="n"/>
      <c r="T352" s="30" t="n"/>
      <c r="U352" s="30" t="n"/>
      <c r="V352" s="30" t="n"/>
      <c r="W352" s="30" t="n"/>
      <c r="X352" s="30" t="n"/>
    </row>
    <row r="353">
      <c r="A353" s="30" t="n"/>
      <c r="B353" s="30" t="n"/>
      <c r="C353" s="87" t="n"/>
      <c r="D353" s="87" t="n"/>
      <c r="E353" s="30" t="n"/>
      <c r="F353" s="30" t="n"/>
      <c r="G353" s="30" t="n"/>
      <c r="H353" s="30" t="n"/>
      <c r="I353" s="30" t="n"/>
      <c r="J353" s="30" t="n"/>
      <c r="K353" s="30" t="n"/>
      <c r="L353" s="30" t="n"/>
      <c r="M353" s="90" t="n"/>
      <c r="N353" s="90" t="n"/>
      <c r="O353" s="91" t="n"/>
      <c r="P353" s="91" t="n"/>
      <c r="Q353" s="92">
        <f>IF(A353="","",IFERROR(O353+P353,0))</f>
        <v/>
      </c>
      <c r="R353" s="30" t="n"/>
      <c r="S353" s="30" t="n"/>
      <c r="T353" s="30" t="n"/>
      <c r="U353" s="30" t="n"/>
      <c r="V353" s="30" t="n"/>
      <c r="W353" s="30" t="n"/>
      <c r="X353" s="30" t="n"/>
    </row>
    <row r="354">
      <c r="A354" s="30" t="n"/>
      <c r="B354" s="30" t="n"/>
      <c r="C354" s="87" t="n"/>
      <c r="D354" s="87" t="n"/>
      <c r="E354" s="30" t="n"/>
      <c r="F354" s="30" t="n"/>
      <c r="G354" s="30" t="n"/>
      <c r="H354" s="30" t="n"/>
      <c r="I354" s="30" t="n"/>
      <c r="J354" s="30" t="n"/>
      <c r="K354" s="30" t="n"/>
      <c r="L354" s="30" t="n"/>
      <c r="M354" s="90" t="n"/>
      <c r="N354" s="90" t="n"/>
      <c r="O354" s="91" t="n"/>
      <c r="P354" s="91" t="n"/>
      <c r="Q354" s="92">
        <f>IF(A354="","",IFERROR(O354+P354,0))</f>
        <v/>
      </c>
      <c r="R354" s="30" t="n"/>
      <c r="S354" s="30" t="n"/>
      <c r="T354" s="30" t="n"/>
      <c r="U354" s="30" t="n"/>
      <c r="V354" s="30" t="n"/>
      <c r="W354" s="30" t="n"/>
      <c r="X354" s="30" t="n"/>
    </row>
    <row r="355">
      <c r="A355" s="30" t="n"/>
      <c r="B355" s="30" t="n"/>
      <c r="C355" s="87" t="n"/>
      <c r="D355" s="87" t="n"/>
      <c r="E355" s="30" t="n"/>
      <c r="F355" s="30" t="n"/>
      <c r="G355" s="30" t="n"/>
      <c r="H355" s="30" t="n"/>
      <c r="I355" s="30" t="n"/>
      <c r="J355" s="30" t="n"/>
      <c r="K355" s="30" t="n"/>
      <c r="L355" s="30" t="n"/>
      <c r="M355" s="90" t="n"/>
      <c r="N355" s="90" t="n"/>
      <c r="O355" s="91" t="n"/>
      <c r="P355" s="91" t="n"/>
      <c r="Q355" s="92">
        <f>IF(A355="","",IFERROR(O355+P355,0))</f>
        <v/>
      </c>
      <c r="R355" s="30" t="n"/>
      <c r="S355" s="30" t="n"/>
      <c r="T355" s="30" t="n"/>
      <c r="U355" s="30" t="n"/>
      <c r="V355" s="30" t="n"/>
      <c r="W355" s="30" t="n"/>
      <c r="X355" s="30" t="n"/>
    </row>
    <row r="356">
      <c r="A356" s="30" t="n"/>
      <c r="B356" s="30" t="n"/>
      <c r="C356" s="87" t="n"/>
      <c r="D356" s="87" t="n"/>
      <c r="E356" s="30" t="n"/>
      <c r="F356" s="30" t="n"/>
      <c r="G356" s="30" t="n"/>
      <c r="H356" s="30" t="n"/>
      <c r="I356" s="30" t="n"/>
      <c r="J356" s="30" t="n"/>
      <c r="K356" s="30" t="n"/>
      <c r="L356" s="30" t="n"/>
      <c r="M356" s="90" t="n"/>
      <c r="N356" s="90" t="n"/>
      <c r="O356" s="91" t="n"/>
      <c r="P356" s="91" t="n"/>
      <c r="Q356" s="92">
        <f>IF(A356="","",IFERROR(O356+P356,0))</f>
        <v/>
      </c>
      <c r="R356" s="30" t="n"/>
      <c r="S356" s="30" t="n"/>
      <c r="T356" s="30" t="n"/>
      <c r="U356" s="30" t="n"/>
      <c r="V356" s="30" t="n"/>
      <c r="W356" s="30" t="n"/>
      <c r="X356" s="30" t="n"/>
    </row>
    <row r="357">
      <c r="A357" s="30" t="n"/>
      <c r="B357" s="30" t="n"/>
      <c r="C357" s="87" t="n"/>
      <c r="D357" s="87" t="n"/>
      <c r="E357" s="30" t="n"/>
      <c r="F357" s="30" t="n"/>
      <c r="G357" s="30" t="n"/>
      <c r="H357" s="30" t="n"/>
      <c r="I357" s="30" t="n"/>
      <c r="J357" s="30" t="n"/>
      <c r="K357" s="30" t="n"/>
      <c r="L357" s="30" t="n"/>
      <c r="M357" s="90" t="n"/>
      <c r="N357" s="90" t="n"/>
      <c r="O357" s="91" t="n"/>
      <c r="P357" s="91" t="n"/>
      <c r="Q357" s="92">
        <f>IF(A357="","",IFERROR(O357+P357,0))</f>
        <v/>
      </c>
      <c r="R357" s="30" t="n"/>
      <c r="S357" s="30" t="n"/>
      <c r="T357" s="30" t="n"/>
      <c r="U357" s="30" t="n"/>
      <c r="V357" s="30" t="n"/>
      <c r="W357" s="30" t="n"/>
      <c r="X357" s="30" t="n"/>
    </row>
    <row r="358">
      <c r="A358" s="30" t="n"/>
      <c r="B358" s="30" t="n"/>
      <c r="C358" s="87" t="n"/>
      <c r="D358" s="87" t="n"/>
      <c r="E358" s="30" t="n"/>
      <c r="F358" s="30" t="n"/>
      <c r="G358" s="30" t="n"/>
      <c r="H358" s="30" t="n"/>
      <c r="I358" s="30" t="n"/>
      <c r="J358" s="30" t="n"/>
      <c r="K358" s="30" t="n"/>
      <c r="L358" s="30" t="n"/>
      <c r="M358" s="90" t="n"/>
      <c r="N358" s="90" t="n"/>
      <c r="O358" s="91" t="n"/>
      <c r="P358" s="91" t="n"/>
      <c r="Q358" s="92">
        <f>IF(A358="","",IFERROR(O358+P358,0))</f>
        <v/>
      </c>
      <c r="R358" s="30" t="n"/>
      <c r="S358" s="30" t="n"/>
      <c r="T358" s="30" t="n"/>
      <c r="U358" s="30" t="n"/>
      <c r="V358" s="30" t="n"/>
      <c r="W358" s="30" t="n"/>
      <c r="X358" s="30" t="n"/>
    </row>
    <row r="359">
      <c r="A359" s="30" t="n"/>
      <c r="B359" s="30" t="n"/>
      <c r="C359" s="87" t="n"/>
      <c r="D359" s="87" t="n"/>
      <c r="E359" s="30" t="n"/>
      <c r="F359" s="30" t="n"/>
      <c r="G359" s="30" t="n"/>
      <c r="H359" s="30" t="n"/>
      <c r="I359" s="30" t="n"/>
      <c r="J359" s="30" t="n"/>
      <c r="K359" s="30" t="n"/>
      <c r="L359" s="30" t="n"/>
      <c r="M359" s="90" t="n"/>
      <c r="N359" s="90" t="n"/>
      <c r="O359" s="91" t="n"/>
      <c r="P359" s="91" t="n"/>
      <c r="Q359" s="92">
        <f>IF(A359="","",IFERROR(O359+P359,0))</f>
        <v/>
      </c>
      <c r="R359" s="30" t="n"/>
      <c r="S359" s="30" t="n"/>
      <c r="T359" s="30" t="n"/>
      <c r="U359" s="30" t="n"/>
      <c r="V359" s="30" t="n"/>
      <c r="W359" s="30" t="n"/>
      <c r="X359" s="30" t="n"/>
    </row>
    <row r="360">
      <c r="A360" s="30" t="n"/>
      <c r="B360" s="30" t="n"/>
      <c r="C360" s="87" t="n"/>
      <c r="D360" s="87" t="n"/>
      <c r="E360" s="30" t="n"/>
      <c r="F360" s="30" t="n"/>
      <c r="G360" s="30" t="n"/>
      <c r="H360" s="30" t="n"/>
      <c r="I360" s="30" t="n"/>
      <c r="J360" s="30" t="n"/>
      <c r="K360" s="30" t="n"/>
      <c r="L360" s="30" t="n"/>
      <c r="M360" s="90" t="n"/>
      <c r="N360" s="90" t="n"/>
      <c r="O360" s="91" t="n"/>
      <c r="P360" s="91" t="n"/>
      <c r="Q360" s="92">
        <f>IF(A360="","",IFERROR(O360+P360,0))</f>
        <v/>
      </c>
      <c r="R360" s="30" t="n"/>
      <c r="S360" s="30" t="n"/>
      <c r="T360" s="30" t="n"/>
      <c r="U360" s="30" t="n"/>
      <c r="V360" s="30" t="n"/>
      <c r="W360" s="30" t="n"/>
      <c r="X360" s="30" t="n"/>
    </row>
    <row r="361">
      <c r="A361" s="30" t="n"/>
      <c r="B361" s="30" t="n"/>
      <c r="C361" s="87" t="n"/>
      <c r="D361" s="87" t="n"/>
      <c r="E361" s="30" t="n"/>
      <c r="F361" s="30" t="n"/>
      <c r="G361" s="30" t="n"/>
      <c r="H361" s="30" t="n"/>
      <c r="I361" s="30" t="n"/>
      <c r="J361" s="30" t="n"/>
      <c r="K361" s="30" t="n"/>
      <c r="L361" s="30" t="n"/>
      <c r="M361" s="90" t="n"/>
      <c r="N361" s="90" t="n"/>
      <c r="O361" s="91" t="n"/>
      <c r="P361" s="91" t="n"/>
      <c r="Q361" s="92">
        <f>IF(A361="","",IFERROR(O361+P361,0))</f>
        <v/>
      </c>
      <c r="R361" s="30" t="n"/>
      <c r="S361" s="30" t="n"/>
      <c r="T361" s="30" t="n"/>
      <c r="U361" s="30" t="n"/>
      <c r="V361" s="30" t="n"/>
      <c r="W361" s="30" t="n"/>
      <c r="X361" s="30" t="n"/>
    </row>
    <row r="362">
      <c r="A362" s="30" t="n"/>
      <c r="B362" s="30" t="n"/>
      <c r="C362" s="87" t="n"/>
      <c r="D362" s="87" t="n"/>
      <c r="E362" s="30" t="n"/>
      <c r="F362" s="30" t="n"/>
      <c r="G362" s="30" t="n"/>
      <c r="H362" s="30" t="n"/>
      <c r="I362" s="30" t="n"/>
      <c r="J362" s="30" t="n"/>
      <c r="K362" s="30" t="n"/>
      <c r="L362" s="30" t="n"/>
      <c r="M362" s="90" t="n"/>
      <c r="N362" s="90" t="n"/>
      <c r="O362" s="91" t="n"/>
      <c r="P362" s="91" t="n"/>
      <c r="Q362" s="92">
        <f>IF(A362="","",IFERROR(O362+P362,0))</f>
        <v/>
      </c>
      <c r="R362" s="30" t="n"/>
      <c r="S362" s="30" t="n"/>
      <c r="T362" s="30" t="n"/>
      <c r="U362" s="30" t="n"/>
      <c r="V362" s="30" t="n"/>
      <c r="W362" s="30" t="n"/>
      <c r="X362" s="30" t="n"/>
    </row>
    <row r="363">
      <c r="A363" s="30" t="n"/>
      <c r="B363" s="30" t="n"/>
      <c r="C363" s="87" t="n"/>
      <c r="D363" s="87" t="n"/>
      <c r="E363" s="30" t="n"/>
      <c r="F363" s="30" t="n"/>
      <c r="G363" s="30" t="n"/>
      <c r="H363" s="30" t="n"/>
      <c r="I363" s="30" t="n"/>
      <c r="J363" s="30" t="n"/>
      <c r="K363" s="30" t="n"/>
      <c r="L363" s="30" t="n"/>
      <c r="M363" s="90" t="n"/>
      <c r="N363" s="90" t="n"/>
      <c r="O363" s="91" t="n"/>
      <c r="P363" s="91" t="n"/>
      <c r="Q363" s="92">
        <f>IF(A363="","",IFERROR(O363+P363,0))</f>
        <v/>
      </c>
      <c r="R363" s="30" t="n"/>
      <c r="S363" s="30" t="n"/>
      <c r="T363" s="30" t="n"/>
      <c r="U363" s="30" t="n"/>
      <c r="V363" s="30" t="n"/>
      <c r="W363" s="30" t="n"/>
      <c r="X363" s="30" t="n"/>
    </row>
    <row r="364">
      <c r="A364" s="30" t="n"/>
      <c r="B364" s="30" t="n"/>
      <c r="C364" s="87" t="n"/>
      <c r="D364" s="87" t="n"/>
      <c r="E364" s="30" t="n"/>
      <c r="F364" s="30" t="n"/>
      <c r="G364" s="30" t="n"/>
      <c r="H364" s="30" t="n"/>
      <c r="I364" s="30" t="n"/>
      <c r="J364" s="30" t="n"/>
      <c r="K364" s="30" t="n"/>
      <c r="L364" s="30" t="n"/>
      <c r="M364" s="90" t="n"/>
      <c r="N364" s="90" t="n"/>
      <c r="O364" s="91" t="n"/>
      <c r="P364" s="91" t="n"/>
      <c r="Q364" s="92">
        <f>IF(A364="","",IFERROR(O364+P364,0))</f>
        <v/>
      </c>
      <c r="R364" s="30" t="n"/>
      <c r="S364" s="30" t="n"/>
      <c r="T364" s="30" t="n"/>
      <c r="U364" s="30" t="n"/>
      <c r="V364" s="30" t="n"/>
      <c r="W364" s="30" t="n"/>
      <c r="X364" s="30" t="n"/>
    </row>
    <row r="365">
      <c r="A365" s="30" t="n"/>
      <c r="B365" s="30" t="n"/>
      <c r="C365" s="87" t="n"/>
      <c r="D365" s="87" t="n"/>
      <c r="E365" s="30" t="n"/>
      <c r="F365" s="30" t="n"/>
      <c r="G365" s="30" t="n"/>
      <c r="H365" s="30" t="n"/>
      <c r="I365" s="30" t="n"/>
      <c r="J365" s="30" t="n"/>
      <c r="K365" s="30" t="n"/>
      <c r="L365" s="30" t="n"/>
      <c r="M365" s="90" t="n"/>
      <c r="N365" s="90" t="n"/>
      <c r="O365" s="91" t="n"/>
      <c r="P365" s="91" t="n"/>
      <c r="Q365" s="92">
        <f>IF(A365="","",IFERROR(O365+P365,0))</f>
        <v/>
      </c>
      <c r="R365" s="30" t="n"/>
      <c r="S365" s="30" t="n"/>
      <c r="T365" s="30" t="n"/>
      <c r="U365" s="30" t="n"/>
      <c r="V365" s="30" t="n"/>
      <c r="W365" s="30" t="n"/>
      <c r="X365" s="30" t="n"/>
    </row>
    <row r="366">
      <c r="A366" s="30" t="n"/>
      <c r="B366" s="30" t="n"/>
      <c r="C366" s="87" t="n"/>
      <c r="D366" s="87" t="n"/>
      <c r="E366" s="30" t="n"/>
      <c r="F366" s="30" t="n"/>
      <c r="G366" s="30" t="n"/>
      <c r="H366" s="30" t="n"/>
      <c r="I366" s="30" t="n"/>
      <c r="J366" s="30" t="n"/>
      <c r="K366" s="30" t="n"/>
      <c r="L366" s="30" t="n"/>
      <c r="M366" s="90" t="n"/>
      <c r="N366" s="90" t="n"/>
      <c r="O366" s="91" t="n"/>
      <c r="P366" s="91" t="n"/>
      <c r="Q366" s="92">
        <f>IF(A366="","",IFERROR(O366+P366,0))</f>
        <v/>
      </c>
      <c r="R366" s="30" t="n"/>
      <c r="S366" s="30" t="n"/>
      <c r="T366" s="30" t="n"/>
      <c r="U366" s="30" t="n"/>
      <c r="V366" s="30" t="n"/>
      <c r="W366" s="30" t="n"/>
      <c r="X366" s="30" t="n"/>
    </row>
    <row r="367">
      <c r="A367" s="30" t="n"/>
      <c r="B367" s="30" t="n"/>
      <c r="C367" s="87" t="n"/>
      <c r="D367" s="87" t="n"/>
      <c r="E367" s="30" t="n"/>
      <c r="F367" s="30" t="n"/>
      <c r="G367" s="30" t="n"/>
      <c r="H367" s="30" t="n"/>
      <c r="I367" s="30" t="n"/>
      <c r="J367" s="30" t="n"/>
      <c r="K367" s="30" t="n"/>
      <c r="L367" s="30" t="n"/>
      <c r="M367" s="90" t="n"/>
      <c r="N367" s="90" t="n"/>
      <c r="O367" s="91" t="n"/>
      <c r="P367" s="91" t="n"/>
      <c r="Q367" s="92">
        <f>IF(A367="","",IFERROR(O367+P367,0))</f>
        <v/>
      </c>
      <c r="R367" s="30" t="n"/>
      <c r="S367" s="30" t="n"/>
      <c r="T367" s="30" t="n"/>
      <c r="U367" s="30" t="n"/>
      <c r="V367" s="30" t="n"/>
      <c r="W367" s="30" t="n"/>
      <c r="X367" s="30" t="n"/>
    </row>
    <row r="368">
      <c r="A368" s="30" t="n"/>
      <c r="B368" s="30" t="n"/>
      <c r="C368" s="87" t="n"/>
      <c r="D368" s="87" t="n"/>
      <c r="E368" s="30" t="n"/>
      <c r="F368" s="30" t="n"/>
      <c r="G368" s="30" t="n"/>
      <c r="H368" s="30" t="n"/>
      <c r="I368" s="30" t="n"/>
      <c r="J368" s="30" t="n"/>
      <c r="K368" s="30" t="n"/>
      <c r="L368" s="30" t="n"/>
      <c r="M368" s="90" t="n"/>
      <c r="N368" s="90" t="n"/>
      <c r="O368" s="91" t="n"/>
      <c r="P368" s="91" t="n"/>
      <c r="Q368" s="92">
        <f>IF(A368="","",IFERROR(O368+P368,0))</f>
        <v/>
      </c>
      <c r="R368" s="30" t="n"/>
      <c r="S368" s="30" t="n"/>
      <c r="T368" s="30" t="n"/>
      <c r="U368" s="30" t="n"/>
      <c r="V368" s="30" t="n"/>
      <c r="W368" s="30" t="n"/>
      <c r="X368" s="30" t="n"/>
    </row>
    <row r="369">
      <c r="A369" s="30" t="n"/>
      <c r="B369" s="30" t="n"/>
      <c r="C369" s="87" t="n"/>
      <c r="D369" s="87" t="n"/>
      <c r="E369" s="30" t="n"/>
      <c r="F369" s="30" t="n"/>
      <c r="G369" s="30" t="n"/>
      <c r="H369" s="30" t="n"/>
      <c r="I369" s="30" t="n"/>
      <c r="J369" s="30" t="n"/>
      <c r="K369" s="30" t="n"/>
      <c r="L369" s="30" t="n"/>
      <c r="M369" s="90" t="n"/>
      <c r="N369" s="90" t="n"/>
      <c r="O369" s="91" t="n"/>
      <c r="P369" s="91" t="n"/>
      <c r="Q369" s="92">
        <f>IF(A369="","",IFERROR(O369+P369,0))</f>
        <v/>
      </c>
      <c r="R369" s="30" t="n"/>
      <c r="S369" s="30" t="n"/>
      <c r="T369" s="30" t="n"/>
      <c r="U369" s="30" t="n"/>
      <c r="V369" s="30" t="n"/>
      <c r="W369" s="30" t="n"/>
      <c r="X369" s="30" t="n"/>
    </row>
    <row r="370">
      <c r="A370" s="30" t="n"/>
      <c r="B370" s="30" t="n"/>
      <c r="C370" s="87" t="n"/>
      <c r="D370" s="87" t="n"/>
      <c r="E370" s="30" t="n"/>
      <c r="F370" s="30" t="n"/>
      <c r="G370" s="30" t="n"/>
      <c r="H370" s="30" t="n"/>
      <c r="I370" s="30" t="n"/>
      <c r="J370" s="30" t="n"/>
      <c r="K370" s="30" t="n"/>
      <c r="L370" s="30" t="n"/>
      <c r="M370" s="90" t="n"/>
      <c r="N370" s="90" t="n"/>
      <c r="O370" s="91" t="n"/>
      <c r="P370" s="91" t="n"/>
      <c r="Q370" s="92">
        <f>IF(A370="","",IFERROR(O370+P370,0))</f>
        <v/>
      </c>
      <c r="R370" s="30" t="n"/>
      <c r="S370" s="30" t="n"/>
      <c r="T370" s="30" t="n"/>
      <c r="U370" s="30" t="n"/>
      <c r="V370" s="30" t="n"/>
      <c r="W370" s="30" t="n"/>
      <c r="X370" s="30" t="n"/>
    </row>
    <row r="371">
      <c r="A371" s="30" t="n"/>
      <c r="B371" s="30" t="n"/>
      <c r="C371" s="87" t="n"/>
      <c r="D371" s="87" t="n"/>
      <c r="E371" s="30" t="n"/>
      <c r="F371" s="30" t="n"/>
      <c r="G371" s="30" t="n"/>
      <c r="H371" s="30" t="n"/>
      <c r="I371" s="30" t="n"/>
      <c r="J371" s="30" t="n"/>
      <c r="K371" s="30" t="n"/>
      <c r="L371" s="30" t="n"/>
      <c r="M371" s="90" t="n"/>
      <c r="N371" s="90" t="n"/>
      <c r="O371" s="91" t="n"/>
      <c r="P371" s="91" t="n"/>
      <c r="Q371" s="92">
        <f>IF(A371="","",IFERROR(O371+P371,0))</f>
        <v/>
      </c>
      <c r="R371" s="30" t="n"/>
      <c r="S371" s="30" t="n"/>
      <c r="T371" s="30" t="n"/>
      <c r="U371" s="30" t="n"/>
      <c r="V371" s="30" t="n"/>
      <c r="W371" s="30" t="n"/>
      <c r="X371" s="30" t="n"/>
    </row>
    <row r="372">
      <c r="A372" s="30" t="n"/>
      <c r="B372" s="30" t="n"/>
      <c r="C372" s="87" t="n"/>
      <c r="D372" s="87" t="n"/>
      <c r="E372" s="30" t="n"/>
      <c r="F372" s="30" t="n"/>
      <c r="G372" s="30" t="n"/>
      <c r="H372" s="30" t="n"/>
      <c r="I372" s="30" t="n"/>
      <c r="J372" s="30" t="n"/>
      <c r="K372" s="30" t="n"/>
      <c r="L372" s="30" t="n"/>
      <c r="M372" s="90" t="n"/>
      <c r="N372" s="90" t="n"/>
      <c r="O372" s="91" t="n"/>
      <c r="P372" s="91" t="n"/>
      <c r="Q372" s="92">
        <f>IF(A372="","",IFERROR(O372+P372,0))</f>
        <v/>
      </c>
      <c r="R372" s="30" t="n"/>
      <c r="S372" s="30" t="n"/>
      <c r="T372" s="30" t="n"/>
      <c r="U372" s="30" t="n"/>
      <c r="V372" s="30" t="n"/>
      <c r="W372" s="30" t="n"/>
      <c r="X372" s="30" t="n"/>
    </row>
    <row r="373">
      <c r="A373" s="30" t="n"/>
      <c r="B373" s="30" t="n"/>
      <c r="C373" s="87" t="n"/>
      <c r="D373" s="87" t="n"/>
      <c r="E373" s="30" t="n"/>
      <c r="F373" s="30" t="n"/>
      <c r="G373" s="30" t="n"/>
      <c r="H373" s="30" t="n"/>
      <c r="I373" s="30" t="n"/>
      <c r="J373" s="30" t="n"/>
      <c r="K373" s="30" t="n"/>
      <c r="L373" s="30" t="n"/>
      <c r="M373" s="90" t="n"/>
      <c r="N373" s="90" t="n"/>
      <c r="O373" s="91" t="n"/>
      <c r="P373" s="91" t="n"/>
      <c r="Q373" s="92">
        <f>IF(A373="","",IFERROR(O373+P373,0))</f>
        <v/>
      </c>
      <c r="R373" s="30" t="n"/>
      <c r="S373" s="30" t="n"/>
      <c r="T373" s="30" t="n"/>
      <c r="U373" s="30" t="n"/>
      <c r="V373" s="30" t="n"/>
      <c r="W373" s="30" t="n"/>
      <c r="X373" s="30" t="n"/>
    </row>
    <row r="374">
      <c r="A374" s="30" t="n"/>
      <c r="B374" s="30" t="n"/>
      <c r="C374" s="87" t="n"/>
      <c r="D374" s="87" t="n"/>
      <c r="E374" s="30" t="n"/>
      <c r="F374" s="30" t="n"/>
      <c r="G374" s="30" t="n"/>
      <c r="H374" s="30" t="n"/>
      <c r="I374" s="30" t="n"/>
      <c r="J374" s="30" t="n"/>
      <c r="K374" s="30" t="n"/>
      <c r="L374" s="30" t="n"/>
      <c r="M374" s="90" t="n"/>
      <c r="N374" s="90" t="n"/>
      <c r="O374" s="91" t="n"/>
      <c r="P374" s="91" t="n"/>
      <c r="Q374" s="92">
        <f>IF(A374="","",IFERROR(O374+P374,0))</f>
        <v/>
      </c>
      <c r="R374" s="30" t="n"/>
      <c r="S374" s="30" t="n"/>
      <c r="T374" s="30" t="n"/>
      <c r="U374" s="30" t="n"/>
      <c r="V374" s="30" t="n"/>
      <c r="W374" s="30" t="n"/>
      <c r="X374" s="30" t="n"/>
    </row>
    <row r="375">
      <c r="A375" s="30" t="n"/>
      <c r="B375" s="30" t="n"/>
      <c r="C375" s="87" t="n"/>
      <c r="D375" s="87" t="n"/>
      <c r="E375" s="30" t="n"/>
      <c r="F375" s="30" t="n"/>
      <c r="G375" s="30" t="n"/>
      <c r="H375" s="30" t="n"/>
      <c r="I375" s="30" t="n"/>
      <c r="J375" s="30" t="n"/>
      <c r="K375" s="30" t="n"/>
      <c r="L375" s="30" t="n"/>
      <c r="M375" s="90" t="n"/>
      <c r="N375" s="90" t="n"/>
      <c r="O375" s="91" t="n"/>
      <c r="P375" s="91" t="n"/>
      <c r="Q375" s="92">
        <f>IF(A375="","",IFERROR(O375+P375,0))</f>
        <v/>
      </c>
      <c r="R375" s="30" t="n"/>
      <c r="S375" s="30" t="n"/>
      <c r="T375" s="30" t="n"/>
      <c r="U375" s="30" t="n"/>
      <c r="V375" s="30" t="n"/>
      <c r="W375" s="30" t="n"/>
      <c r="X375" s="30" t="n"/>
    </row>
    <row r="376">
      <c r="A376" s="30" t="n"/>
      <c r="B376" s="30" t="n"/>
      <c r="C376" s="87" t="n"/>
      <c r="D376" s="87" t="n"/>
      <c r="E376" s="30" t="n"/>
      <c r="F376" s="30" t="n"/>
      <c r="G376" s="30" t="n"/>
      <c r="H376" s="30" t="n"/>
      <c r="I376" s="30" t="n"/>
      <c r="J376" s="30" t="n"/>
      <c r="K376" s="30" t="n"/>
      <c r="L376" s="30" t="n"/>
      <c r="M376" s="90" t="n"/>
      <c r="N376" s="90" t="n"/>
      <c r="O376" s="91" t="n"/>
      <c r="P376" s="91" t="n"/>
      <c r="Q376" s="92">
        <f>IF(A376="","",IFERROR(O376+P376,0))</f>
        <v/>
      </c>
      <c r="R376" s="30" t="n"/>
      <c r="S376" s="30" t="n"/>
      <c r="T376" s="30" t="n"/>
      <c r="U376" s="30" t="n"/>
      <c r="V376" s="30" t="n"/>
      <c r="W376" s="30" t="n"/>
      <c r="X376" s="30" t="n"/>
    </row>
    <row r="377">
      <c r="A377" s="30" t="n"/>
      <c r="B377" s="30" t="n"/>
      <c r="C377" s="87" t="n"/>
      <c r="D377" s="87" t="n"/>
      <c r="E377" s="30" t="n"/>
      <c r="F377" s="30" t="n"/>
      <c r="G377" s="30" t="n"/>
      <c r="H377" s="30" t="n"/>
      <c r="I377" s="30" t="n"/>
      <c r="J377" s="30" t="n"/>
      <c r="K377" s="30" t="n"/>
      <c r="L377" s="30" t="n"/>
      <c r="M377" s="90" t="n"/>
      <c r="N377" s="90" t="n"/>
      <c r="O377" s="91" t="n"/>
      <c r="P377" s="91" t="n"/>
      <c r="Q377" s="92">
        <f>IF(A377="","",IFERROR(O377+P377,0))</f>
        <v/>
      </c>
      <c r="R377" s="30" t="n"/>
      <c r="S377" s="30" t="n"/>
      <c r="T377" s="30" t="n"/>
      <c r="U377" s="30" t="n"/>
      <c r="V377" s="30" t="n"/>
      <c r="W377" s="30" t="n"/>
      <c r="X377" s="30" t="n"/>
    </row>
    <row r="378">
      <c r="A378" s="30" t="n"/>
      <c r="B378" s="30" t="n"/>
      <c r="C378" s="87" t="n"/>
      <c r="D378" s="87" t="n"/>
      <c r="E378" s="30" t="n"/>
      <c r="F378" s="30" t="n"/>
      <c r="G378" s="30" t="n"/>
      <c r="H378" s="30" t="n"/>
      <c r="I378" s="30" t="n"/>
      <c r="J378" s="30" t="n"/>
      <c r="K378" s="30" t="n"/>
      <c r="L378" s="30" t="n"/>
      <c r="M378" s="90" t="n"/>
      <c r="N378" s="90" t="n"/>
      <c r="O378" s="91" t="n"/>
      <c r="P378" s="91" t="n"/>
      <c r="Q378" s="92">
        <f>IF(A378="","",IFERROR(O378+P378,0))</f>
        <v/>
      </c>
      <c r="R378" s="30" t="n"/>
      <c r="S378" s="30" t="n"/>
      <c r="T378" s="30" t="n"/>
      <c r="U378" s="30" t="n"/>
      <c r="V378" s="30" t="n"/>
      <c r="W378" s="30" t="n"/>
      <c r="X378" s="30" t="n"/>
    </row>
    <row r="379">
      <c r="A379" s="30" t="n"/>
      <c r="B379" s="30" t="n"/>
      <c r="C379" s="87" t="n"/>
      <c r="D379" s="87" t="n"/>
      <c r="E379" s="30" t="n"/>
      <c r="F379" s="30" t="n"/>
      <c r="G379" s="30" t="n"/>
      <c r="H379" s="30" t="n"/>
      <c r="I379" s="30" t="n"/>
      <c r="J379" s="30" t="n"/>
      <c r="K379" s="30" t="n"/>
      <c r="L379" s="30" t="n"/>
      <c r="M379" s="90" t="n"/>
      <c r="N379" s="90" t="n"/>
      <c r="O379" s="91" t="n"/>
      <c r="P379" s="91" t="n"/>
      <c r="Q379" s="92">
        <f>IF(A379="","",IFERROR(O379+P379,0))</f>
        <v/>
      </c>
      <c r="R379" s="30" t="n"/>
      <c r="S379" s="30" t="n"/>
      <c r="T379" s="30" t="n"/>
      <c r="U379" s="30" t="n"/>
      <c r="V379" s="30" t="n"/>
      <c r="W379" s="30" t="n"/>
      <c r="X379" s="30" t="n"/>
    </row>
    <row r="380">
      <c r="A380" s="30" t="n"/>
      <c r="B380" s="30" t="n"/>
      <c r="C380" s="87" t="n"/>
      <c r="D380" s="87" t="n"/>
      <c r="E380" s="30" t="n"/>
      <c r="F380" s="30" t="n"/>
      <c r="G380" s="30" t="n"/>
      <c r="H380" s="30" t="n"/>
      <c r="I380" s="30" t="n"/>
      <c r="J380" s="30" t="n"/>
      <c r="K380" s="30" t="n"/>
      <c r="L380" s="30" t="n"/>
      <c r="M380" s="90" t="n"/>
      <c r="N380" s="90" t="n"/>
      <c r="O380" s="91" t="n"/>
      <c r="P380" s="91" t="n"/>
      <c r="Q380" s="92">
        <f>IF(A380="","",IFERROR(O380+P380,0))</f>
        <v/>
      </c>
      <c r="R380" s="30" t="n"/>
      <c r="S380" s="30" t="n"/>
      <c r="T380" s="30" t="n"/>
      <c r="U380" s="30" t="n"/>
      <c r="V380" s="30" t="n"/>
      <c r="W380" s="30" t="n"/>
      <c r="X380" s="30" t="n"/>
    </row>
    <row r="381">
      <c r="A381" s="30" t="n"/>
      <c r="B381" s="30" t="n"/>
      <c r="C381" s="87" t="n"/>
      <c r="D381" s="87" t="n"/>
      <c r="E381" s="30" t="n"/>
      <c r="F381" s="30" t="n"/>
      <c r="G381" s="30" t="n"/>
      <c r="H381" s="30" t="n"/>
      <c r="I381" s="30" t="n"/>
      <c r="J381" s="30" t="n"/>
      <c r="K381" s="30" t="n"/>
      <c r="L381" s="30" t="n"/>
      <c r="M381" s="90" t="n"/>
      <c r="N381" s="90" t="n"/>
      <c r="O381" s="91" t="n"/>
      <c r="P381" s="91" t="n"/>
      <c r="Q381" s="92">
        <f>IF(A381="","",IFERROR(O381+P381,0))</f>
        <v/>
      </c>
      <c r="R381" s="30" t="n"/>
      <c r="S381" s="30" t="n"/>
      <c r="T381" s="30" t="n"/>
      <c r="U381" s="30" t="n"/>
      <c r="V381" s="30" t="n"/>
      <c r="W381" s="30" t="n"/>
      <c r="X381" s="30" t="n"/>
    </row>
    <row r="382">
      <c r="A382" s="30" t="n"/>
      <c r="B382" s="30" t="n"/>
      <c r="C382" s="87" t="n"/>
      <c r="D382" s="87" t="n"/>
      <c r="E382" s="30" t="n"/>
      <c r="F382" s="30" t="n"/>
      <c r="G382" s="30" t="n"/>
      <c r="H382" s="30" t="n"/>
      <c r="I382" s="30" t="n"/>
      <c r="J382" s="30" t="n"/>
      <c r="K382" s="30" t="n"/>
      <c r="L382" s="30" t="n"/>
      <c r="M382" s="90" t="n"/>
      <c r="N382" s="90" t="n"/>
      <c r="O382" s="91" t="n"/>
      <c r="P382" s="91" t="n"/>
      <c r="Q382" s="92">
        <f>IF(A382="","",IFERROR(O382+P382,0))</f>
        <v/>
      </c>
      <c r="R382" s="30" t="n"/>
      <c r="S382" s="30" t="n"/>
      <c r="T382" s="30" t="n"/>
      <c r="U382" s="30" t="n"/>
      <c r="V382" s="30" t="n"/>
      <c r="W382" s="30" t="n"/>
      <c r="X382" s="30" t="n"/>
    </row>
    <row r="383">
      <c r="A383" s="30" t="n"/>
      <c r="B383" s="30" t="n"/>
      <c r="C383" s="87" t="n"/>
      <c r="D383" s="87" t="n"/>
      <c r="E383" s="30" t="n"/>
      <c r="F383" s="30" t="n"/>
      <c r="G383" s="30" t="n"/>
      <c r="H383" s="30" t="n"/>
      <c r="I383" s="30" t="n"/>
      <c r="J383" s="30" t="n"/>
      <c r="K383" s="30" t="n"/>
      <c r="L383" s="30" t="n"/>
      <c r="M383" s="90" t="n"/>
      <c r="N383" s="90" t="n"/>
      <c r="O383" s="91" t="n"/>
      <c r="P383" s="91" t="n"/>
      <c r="Q383" s="92">
        <f>IF(A383="","",IFERROR(O383+P383,0))</f>
        <v/>
      </c>
      <c r="R383" s="30" t="n"/>
      <c r="S383" s="30" t="n"/>
      <c r="T383" s="30" t="n"/>
      <c r="U383" s="30" t="n"/>
      <c r="V383" s="30" t="n"/>
      <c r="W383" s="30" t="n"/>
      <c r="X383" s="30" t="n"/>
    </row>
    <row r="384">
      <c r="A384" s="30" t="n"/>
      <c r="B384" s="30" t="n"/>
      <c r="C384" s="87" t="n"/>
      <c r="D384" s="87" t="n"/>
      <c r="E384" s="30" t="n"/>
      <c r="F384" s="30" t="n"/>
      <c r="G384" s="30" t="n"/>
      <c r="H384" s="30" t="n"/>
      <c r="I384" s="30" t="n"/>
      <c r="J384" s="30" t="n"/>
      <c r="K384" s="30" t="n"/>
      <c r="L384" s="30" t="n"/>
      <c r="M384" s="90" t="n"/>
      <c r="N384" s="90" t="n"/>
      <c r="O384" s="91" t="n"/>
      <c r="P384" s="91" t="n"/>
      <c r="Q384" s="92">
        <f>IF(A384="","",IFERROR(O384+P384,0))</f>
        <v/>
      </c>
      <c r="R384" s="30" t="n"/>
      <c r="S384" s="30" t="n"/>
      <c r="T384" s="30" t="n"/>
      <c r="U384" s="30" t="n"/>
      <c r="V384" s="30" t="n"/>
      <c r="W384" s="30" t="n"/>
      <c r="X384" s="30" t="n"/>
    </row>
    <row r="385">
      <c r="A385" s="30" t="n"/>
      <c r="B385" s="30" t="n"/>
      <c r="C385" s="87" t="n"/>
      <c r="D385" s="87" t="n"/>
      <c r="E385" s="30" t="n"/>
      <c r="F385" s="30" t="n"/>
      <c r="G385" s="30" t="n"/>
      <c r="H385" s="30" t="n"/>
      <c r="I385" s="30" t="n"/>
      <c r="J385" s="30" t="n"/>
      <c r="K385" s="30" t="n"/>
      <c r="L385" s="30" t="n"/>
      <c r="M385" s="90" t="n"/>
      <c r="N385" s="90" t="n"/>
      <c r="O385" s="91" t="n"/>
      <c r="P385" s="91" t="n"/>
      <c r="Q385" s="92">
        <f>IF(A385="","",IFERROR(O385+P385,0))</f>
        <v/>
      </c>
      <c r="R385" s="30" t="n"/>
      <c r="S385" s="30" t="n"/>
      <c r="T385" s="30" t="n"/>
      <c r="U385" s="30" t="n"/>
      <c r="V385" s="30" t="n"/>
      <c r="W385" s="30" t="n"/>
      <c r="X385" s="30" t="n"/>
    </row>
    <row r="386">
      <c r="A386" s="30" t="n"/>
      <c r="B386" s="30" t="n"/>
      <c r="C386" s="87" t="n"/>
      <c r="D386" s="87" t="n"/>
      <c r="E386" s="30" t="n"/>
      <c r="F386" s="30" t="n"/>
      <c r="G386" s="30" t="n"/>
      <c r="H386" s="30" t="n"/>
      <c r="I386" s="30" t="n"/>
      <c r="J386" s="30" t="n"/>
      <c r="K386" s="30" t="n"/>
      <c r="L386" s="30" t="n"/>
      <c r="M386" s="90" t="n"/>
      <c r="N386" s="90" t="n"/>
      <c r="O386" s="91" t="n"/>
      <c r="P386" s="91" t="n"/>
      <c r="Q386" s="92">
        <f>IF(A386="","",IFERROR(O386+P386,0))</f>
        <v/>
      </c>
      <c r="R386" s="30" t="n"/>
      <c r="S386" s="30" t="n"/>
      <c r="T386" s="30" t="n"/>
      <c r="U386" s="30" t="n"/>
      <c r="V386" s="30" t="n"/>
      <c r="W386" s="30" t="n"/>
      <c r="X386" s="30" t="n"/>
    </row>
    <row r="387">
      <c r="A387" s="30" t="n"/>
      <c r="B387" s="30" t="n"/>
      <c r="C387" s="87" t="n"/>
      <c r="D387" s="87" t="n"/>
      <c r="E387" s="30" t="n"/>
      <c r="F387" s="30" t="n"/>
      <c r="G387" s="30" t="n"/>
      <c r="H387" s="30" t="n"/>
      <c r="I387" s="30" t="n"/>
      <c r="J387" s="30" t="n"/>
      <c r="K387" s="30" t="n"/>
      <c r="L387" s="30" t="n"/>
      <c r="M387" s="90" t="n"/>
      <c r="N387" s="90" t="n"/>
      <c r="O387" s="91" t="n"/>
      <c r="P387" s="91" t="n"/>
      <c r="Q387" s="92">
        <f>IF(A387="","",IFERROR(O387+P387,0))</f>
        <v/>
      </c>
      <c r="R387" s="30" t="n"/>
      <c r="S387" s="30" t="n"/>
      <c r="T387" s="30" t="n"/>
      <c r="U387" s="30" t="n"/>
      <c r="V387" s="30" t="n"/>
      <c r="W387" s="30" t="n"/>
      <c r="X387" s="30" t="n"/>
    </row>
    <row r="388">
      <c r="A388" s="30" t="n"/>
      <c r="B388" s="30" t="n"/>
      <c r="C388" s="87" t="n"/>
      <c r="D388" s="87" t="n"/>
      <c r="E388" s="30" t="n"/>
      <c r="F388" s="30" t="n"/>
      <c r="G388" s="30" t="n"/>
      <c r="H388" s="30" t="n"/>
      <c r="I388" s="30" t="n"/>
      <c r="J388" s="30" t="n"/>
      <c r="K388" s="30" t="n"/>
      <c r="L388" s="30" t="n"/>
      <c r="M388" s="90" t="n"/>
      <c r="N388" s="90" t="n"/>
      <c r="O388" s="91" t="n"/>
      <c r="P388" s="91" t="n"/>
      <c r="Q388" s="92">
        <f>IF(A388="","",IFERROR(O388+P388,0))</f>
        <v/>
      </c>
      <c r="R388" s="30" t="n"/>
      <c r="S388" s="30" t="n"/>
      <c r="T388" s="30" t="n"/>
      <c r="U388" s="30" t="n"/>
      <c r="V388" s="30" t="n"/>
      <c r="W388" s="30" t="n"/>
      <c r="X388" s="30" t="n"/>
    </row>
    <row r="389">
      <c r="A389" s="30" t="n"/>
      <c r="B389" s="30" t="n"/>
      <c r="C389" s="87" t="n"/>
      <c r="D389" s="87" t="n"/>
      <c r="E389" s="30" t="n"/>
      <c r="F389" s="30" t="n"/>
      <c r="G389" s="30" t="n"/>
      <c r="H389" s="30" t="n"/>
      <c r="I389" s="30" t="n"/>
      <c r="J389" s="30" t="n"/>
      <c r="K389" s="30" t="n"/>
      <c r="L389" s="30" t="n"/>
      <c r="M389" s="90" t="n"/>
      <c r="N389" s="90" t="n"/>
      <c r="O389" s="91" t="n"/>
      <c r="P389" s="91" t="n"/>
      <c r="Q389" s="92">
        <f>IF(A389="","",IFERROR(O389+P389,0))</f>
        <v/>
      </c>
      <c r="R389" s="30" t="n"/>
      <c r="S389" s="30" t="n"/>
      <c r="T389" s="30" t="n"/>
      <c r="U389" s="30" t="n"/>
      <c r="V389" s="30" t="n"/>
      <c r="W389" s="30" t="n"/>
      <c r="X389" s="30" t="n"/>
    </row>
    <row r="390">
      <c r="A390" s="30" t="n"/>
      <c r="B390" s="30" t="n"/>
      <c r="C390" s="87" t="n"/>
      <c r="D390" s="87" t="n"/>
      <c r="E390" s="30" t="n"/>
      <c r="F390" s="30" t="n"/>
      <c r="G390" s="30" t="n"/>
      <c r="H390" s="30" t="n"/>
      <c r="I390" s="30" t="n"/>
      <c r="J390" s="30" t="n"/>
      <c r="K390" s="30" t="n"/>
      <c r="L390" s="30" t="n"/>
      <c r="M390" s="90" t="n"/>
      <c r="N390" s="90" t="n"/>
      <c r="O390" s="91" t="n"/>
      <c r="P390" s="91" t="n"/>
      <c r="Q390" s="92">
        <f>IF(A390="","",IFERROR(O390+P390,0))</f>
        <v/>
      </c>
      <c r="R390" s="30" t="n"/>
      <c r="S390" s="30" t="n"/>
      <c r="T390" s="30" t="n"/>
      <c r="U390" s="30" t="n"/>
      <c r="V390" s="30" t="n"/>
      <c r="W390" s="30" t="n"/>
      <c r="X390" s="30" t="n"/>
    </row>
    <row r="391">
      <c r="A391" s="30" t="n"/>
      <c r="B391" s="30" t="n"/>
      <c r="C391" s="87" t="n"/>
      <c r="D391" s="87" t="n"/>
      <c r="E391" s="30" t="n"/>
      <c r="F391" s="30" t="n"/>
      <c r="G391" s="30" t="n"/>
      <c r="H391" s="30" t="n"/>
      <c r="I391" s="30" t="n"/>
      <c r="J391" s="30" t="n"/>
      <c r="K391" s="30" t="n"/>
      <c r="L391" s="30" t="n"/>
      <c r="M391" s="90" t="n"/>
      <c r="N391" s="90" t="n"/>
      <c r="O391" s="91" t="n"/>
      <c r="P391" s="91" t="n"/>
      <c r="Q391" s="92">
        <f>IF(A391="","",IFERROR(O391+P391,0))</f>
        <v/>
      </c>
      <c r="R391" s="30" t="n"/>
      <c r="S391" s="30" t="n"/>
      <c r="T391" s="30" t="n"/>
      <c r="U391" s="30" t="n"/>
      <c r="V391" s="30" t="n"/>
      <c r="W391" s="30" t="n"/>
      <c r="X391" s="30" t="n"/>
    </row>
    <row r="392">
      <c r="A392" s="30" t="n"/>
      <c r="B392" s="30" t="n"/>
      <c r="C392" s="87" t="n"/>
      <c r="D392" s="87" t="n"/>
      <c r="E392" s="30" t="n"/>
      <c r="F392" s="30" t="n"/>
      <c r="G392" s="30" t="n"/>
      <c r="H392" s="30" t="n"/>
      <c r="I392" s="30" t="n"/>
      <c r="J392" s="30" t="n"/>
      <c r="K392" s="30" t="n"/>
      <c r="L392" s="30" t="n"/>
      <c r="M392" s="90" t="n"/>
      <c r="N392" s="90" t="n"/>
      <c r="O392" s="91" t="n"/>
      <c r="P392" s="91" t="n"/>
      <c r="Q392" s="92">
        <f>IF(A392="","",IFERROR(O392+P392,0))</f>
        <v/>
      </c>
      <c r="R392" s="30" t="n"/>
      <c r="S392" s="30" t="n"/>
      <c r="T392" s="30" t="n"/>
      <c r="U392" s="30" t="n"/>
      <c r="V392" s="30" t="n"/>
      <c r="W392" s="30" t="n"/>
      <c r="X392" s="30" t="n"/>
    </row>
    <row r="393">
      <c r="A393" s="30" t="n"/>
      <c r="B393" s="30" t="n"/>
      <c r="C393" s="87" t="n"/>
      <c r="D393" s="87" t="n"/>
      <c r="E393" s="30" t="n"/>
      <c r="F393" s="30" t="n"/>
      <c r="G393" s="30" t="n"/>
      <c r="H393" s="30" t="n"/>
      <c r="I393" s="30" t="n"/>
      <c r="J393" s="30" t="n"/>
      <c r="K393" s="30" t="n"/>
      <c r="L393" s="30" t="n"/>
      <c r="M393" s="90" t="n"/>
      <c r="N393" s="90" t="n"/>
      <c r="O393" s="91" t="n"/>
      <c r="P393" s="91" t="n"/>
      <c r="Q393" s="92">
        <f>IF(A393="","",IFERROR(O393+P393,0))</f>
        <v/>
      </c>
      <c r="R393" s="30" t="n"/>
      <c r="S393" s="30" t="n"/>
      <c r="T393" s="30" t="n"/>
      <c r="U393" s="30" t="n"/>
      <c r="V393" s="30" t="n"/>
      <c r="W393" s="30" t="n"/>
      <c r="X393" s="30" t="n"/>
    </row>
    <row r="394">
      <c r="A394" s="30" t="n"/>
      <c r="B394" s="30" t="n"/>
      <c r="C394" s="87" t="n"/>
      <c r="D394" s="87" t="n"/>
      <c r="E394" s="30" t="n"/>
      <c r="F394" s="30" t="n"/>
      <c r="G394" s="30" t="n"/>
      <c r="H394" s="30" t="n"/>
      <c r="I394" s="30" t="n"/>
      <c r="J394" s="30" t="n"/>
      <c r="K394" s="30" t="n"/>
      <c r="L394" s="30" t="n"/>
      <c r="M394" s="90" t="n"/>
      <c r="N394" s="90" t="n"/>
      <c r="O394" s="91" t="n"/>
      <c r="P394" s="91" t="n"/>
      <c r="Q394" s="92">
        <f>IF(A394="","",IFERROR(O394+P394,0))</f>
        <v/>
      </c>
      <c r="R394" s="30" t="n"/>
      <c r="S394" s="30" t="n"/>
      <c r="T394" s="30" t="n"/>
      <c r="U394" s="30" t="n"/>
      <c r="V394" s="30" t="n"/>
      <c r="W394" s="30" t="n"/>
      <c r="X394" s="30" t="n"/>
    </row>
    <row r="395">
      <c r="A395" s="30" t="n"/>
      <c r="B395" s="30" t="n"/>
      <c r="C395" s="87" t="n"/>
      <c r="D395" s="87" t="n"/>
      <c r="E395" s="30" t="n"/>
      <c r="F395" s="30" t="n"/>
      <c r="G395" s="30" t="n"/>
      <c r="H395" s="30" t="n"/>
      <c r="I395" s="30" t="n"/>
      <c r="J395" s="30" t="n"/>
      <c r="K395" s="30" t="n"/>
      <c r="L395" s="30" t="n"/>
      <c r="M395" s="90" t="n"/>
      <c r="N395" s="90" t="n"/>
      <c r="O395" s="91" t="n"/>
      <c r="P395" s="91" t="n"/>
      <c r="Q395" s="92">
        <f>IF(A395="","",IFERROR(O395+P395,0))</f>
        <v/>
      </c>
      <c r="R395" s="30" t="n"/>
      <c r="S395" s="30" t="n"/>
      <c r="T395" s="30" t="n"/>
      <c r="U395" s="30" t="n"/>
      <c r="V395" s="30" t="n"/>
      <c r="W395" s="30" t="n"/>
      <c r="X395" s="30" t="n"/>
    </row>
    <row r="396">
      <c r="A396" s="30" t="n"/>
      <c r="B396" s="30" t="n"/>
      <c r="C396" s="87" t="n"/>
      <c r="D396" s="87" t="n"/>
      <c r="E396" s="30" t="n"/>
      <c r="F396" s="30" t="n"/>
      <c r="G396" s="30" t="n"/>
      <c r="H396" s="30" t="n"/>
      <c r="I396" s="30" t="n"/>
      <c r="J396" s="30" t="n"/>
      <c r="K396" s="30" t="n"/>
      <c r="L396" s="30" t="n"/>
      <c r="M396" s="90" t="n"/>
      <c r="N396" s="90" t="n"/>
      <c r="O396" s="91" t="n"/>
      <c r="P396" s="91" t="n"/>
      <c r="Q396" s="92">
        <f>IF(A396="","",IFERROR(O396+P396,0))</f>
        <v/>
      </c>
      <c r="R396" s="30" t="n"/>
      <c r="S396" s="30" t="n"/>
      <c r="T396" s="30" t="n"/>
      <c r="U396" s="30" t="n"/>
      <c r="V396" s="30" t="n"/>
      <c r="W396" s="30" t="n"/>
      <c r="X396" s="30" t="n"/>
    </row>
    <row r="397">
      <c r="A397" s="30" t="n"/>
      <c r="B397" s="30" t="n"/>
      <c r="C397" s="87" t="n"/>
      <c r="D397" s="87" t="n"/>
      <c r="E397" s="30" t="n"/>
      <c r="F397" s="30" t="n"/>
      <c r="G397" s="30" t="n"/>
      <c r="H397" s="30" t="n"/>
      <c r="I397" s="30" t="n"/>
      <c r="J397" s="30" t="n"/>
      <c r="K397" s="30" t="n"/>
      <c r="L397" s="30" t="n"/>
      <c r="M397" s="90" t="n"/>
      <c r="N397" s="90" t="n"/>
      <c r="O397" s="91" t="n"/>
      <c r="P397" s="91" t="n"/>
      <c r="Q397" s="92">
        <f>IF(A397="","",IFERROR(O397+P397,0))</f>
        <v/>
      </c>
      <c r="R397" s="30" t="n"/>
      <c r="S397" s="30" t="n"/>
      <c r="T397" s="30" t="n"/>
      <c r="U397" s="30" t="n"/>
      <c r="V397" s="30" t="n"/>
      <c r="W397" s="30" t="n"/>
      <c r="X397" s="30" t="n"/>
    </row>
    <row r="398">
      <c r="A398" s="30" t="n"/>
      <c r="B398" s="30" t="n"/>
      <c r="C398" s="87" t="n"/>
      <c r="D398" s="87" t="n"/>
      <c r="E398" s="30" t="n"/>
      <c r="F398" s="30" t="n"/>
      <c r="G398" s="30" t="n"/>
      <c r="H398" s="30" t="n"/>
      <c r="I398" s="30" t="n"/>
      <c r="J398" s="30" t="n"/>
      <c r="K398" s="30" t="n"/>
      <c r="L398" s="30" t="n"/>
      <c r="M398" s="90" t="n"/>
      <c r="N398" s="90" t="n"/>
      <c r="O398" s="91" t="n"/>
      <c r="P398" s="91" t="n"/>
      <c r="Q398" s="92">
        <f>IF(A398="","",IFERROR(O398+P398,0))</f>
        <v/>
      </c>
      <c r="R398" s="30" t="n"/>
      <c r="S398" s="30" t="n"/>
      <c r="T398" s="30" t="n"/>
      <c r="U398" s="30" t="n"/>
      <c r="V398" s="30" t="n"/>
      <c r="W398" s="30" t="n"/>
      <c r="X398" s="30" t="n"/>
    </row>
    <row r="399">
      <c r="A399" s="30" t="n"/>
      <c r="B399" s="30" t="n"/>
      <c r="C399" s="87" t="n"/>
      <c r="D399" s="87" t="n"/>
      <c r="E399" s="30" t="n"/>
      <c r="F399" s="30" t="n"/>
      <c r="G399" s="30" t="n"/>
      <c r="H399" s="30" t="n"/>
      <c r="I399" s="30" t="n"/>
      <c r="J399" s="30" t="n"/>
      <c r="K399" s="30" t="n"/>
      <c r="L399" s="30" t="n"/>
      <c r="M399" s="90" t="n"/>
      <c r="N399" s="90" t="n"/>
      <c r="O399" s="91" t="n"/>
      <c r="P399" s="91" t="n"/>
      <c r="Q399" s="92">
        <f>IF(A399="","",IFERROR(O399+P399,0))</f>
        <v/>
      </c>
      <c r="R399" s="30" t="n"/>
      <c r="S399" s="30" t="n"/>
      <c r="T399" s="30" t="n"/>
      <c r="U399" s="30" t="n"/>
      <c r="V399" s="30" t="n"/>
      <c r="W399" s="30" t="n"/>
      <c r="X399" s="30" t="n"/>
    </row>
    <row r="400">
      <c r="A400" s="30" t="n"/>
      <c r="B400" s="30" t="n"/>
      <c r="C400" s="87" t="n"/>
      <c r="D400" s="87" t="n"/>
      <c r="E400" s="30" t="n"/>
      <c r="F400" s="30" t="n"/>
      <c r="G400" s="30" t="n"/>
      <c r="H400" s="30" t="n"/>
      <c r="I400" s="30" t="n"/>
      <c r="J400" s="30" t="n"/>
      <c r="K400" s="30" t="n"/>
      <c r="L400" s="30" t="n"/>
      <c r="M400" s="90" t="n"/>
      <c r="N400" s="90" t="n"/>
      <c r="O400" s="91" t="n"/>
      <c r="P400" s="91" t="n"/>
      <c r="Q400" s="92">
        <f>IF(A400="","",IFERROR(O400+P400,0))</f>
        <v/>
      </c>
      <c r="R400" s="30" t="n"/>
      <c r="S400" s="30" t="n"/>
      <c r="T400" s="30" t="n"/>
      <c r="U400" s="30" t="n"/>
      <c r="V400" s="30" t="n"/>
      <c r="W400" s="30" t="n"/>
      <c r="X400" s="30" t="n"/>
    </row>
    <row r="401">
      <c r="A401" s="30" t="n"/>
      <c r="B401" s="30" t="n"/>
      <c r="C401" s="87" t="n"/>
      <c r="D401" s="87" t="n"/>
      <c r="E401" s="30" t="n"/>
      <c r="F401" s="30" t="n"/>
      <c r="G401" s="30" t="n"/>
      <c r="H401" s="30" t="n"/>
      <c r="I401" s="30" t="n"/>
      <c r="J401" s="30" t="n"/>
      <c r="K401" s="30" t="n"/>
      <c r="L401" s="30" t="n"/>
      <c r="M401" s="90" t="n"/>
      <c r="N401" s="90" t="n"/>
      <c r="O401" s="91" t="n"/>
      <c r="P401" s="91" t="n"/>
      <c r="Q401" s="92">
        <f>IF(A401="","",IFERROR(O401+P401,0))</f>
        <v/>
      </c>
      <c r="R401" s="30" t="n"/>
      <c r="S401" s="30" t="n"/>
      <c r="T401" s="30" t="n"/>
      <c r="U401" s="30" t="n"/>
      <c r="V401" s="30" t="n"/>
      <c r="W401" s="30" t="n"/>
      <c r="X401" s="30" t="n"/>
    </row>
    <row r="402">
      <c r="A402" s="30" t="n"/>
      <c r="B402" s="30" t="n"/>
      <c r="C402" s="87" t="n"/>
      <c r="D402" s="87" t="n"/>
      <c r="E402" s="30" t="n"/>
      <c r="F402" s="30" t="n"/>
      <c r="G402" s="30" t="n"/>
      <c r="H402" s="30" t="n"/>
      <c r="I402" s="30" t="n"/>
      <c r="J402" s="30" t="n"/>
      <c r="K402" s="30" t="n"/>
      <c r="L402" s="30" t="n"/>
      <c r="M402" s="90" t="n"/>
      <c r="N402" s="90" t="n"/>
      <c r="O402" s="91" t="n"/>
      <c r="P402" s="91" t="n"/>
      <c r="Q402" s="92">
        <f>IF(A402="","",IFERROR(O402+P402,0))</f>
        <v/>
      </c>
      <c r="R402" s="30" t="n"/>
      <c r="S402" s="30" t="n"/>
      <c r="T402" s="30" t="n"/>
      <c r="U402" s="30" t="n"/>
      <c r="V402" s="30" t="n"/>
      <c r="W402" s="30" t="n"/>
      <c r="X402" s="30" t="n"/>
    </row>
    <row r="403">
      <c r="A403" s="30" t="n"/>
      <c r="B403" s="30" t="n"/>
      <c r="C403" s="87" t="n"/>
      <c r="D403" s="87" t="n"/>
      <c r="E403" s="30" t="n"/>
      <c r="F403" s="30" t="n"/>
      <c r="G403" s="30" t="n"/>
      <c r="H403" s="30" t="n"/>
      <c r="I403" s="30" t="n"/>
      <c r="J403" s="30" t="n"/>
      <c r="K403" s="30" t="n"/>
      <c r="L403" s="30" t="n"/>
      <c r="M403" s="90" t="n"/>
      <c r="N403" s="90" t="n"/>
      <c r="O403" s="91" t="n"/>
      <c r="P403" s="91" t="n"/>
      <c r="Q403" s="92">
        <f>IF(A403="","",IFERROR(O403+P403,0))</f>
        <v/>
      </c>
      <c r="R403" s="30" t="n"/>
      <c r="S403" s="30" t="n"/>
      <c r="T403" s="30" t="n"/>
      <c r="U403" s="30" t="n"/>
      <c r="V403" s="30" t="n"/>
      <c r="W403" s="30" t="n"/>
      <c r="X403" s="30" t="n"/>
    </row>
    <row r="404">
      <c r="A404" s="30" t="n"/>
      <c r="B404" s="30" t="n"/>
      <c r="C404" s="87" t="n"/>
      <c r="D404" s="87" t="n"/>
      <c r="E404" s="30" t="n"/>
      <c r="F404" s="30" t="n"/>
      <c r="G404" s="30" t="n"/>
      <c r="H404" s="30" t="n"/>
      <c r="I404" s="30" t="n"/>
      <c r="J404" s="30" t="n"/>
      <c r="K404" s="30" t="n"/>
      <c r="L404" s="30" t="n"/>
      <c r="M404" s="90" t="n"/>
      <c r="N404" s="90" t="n"/>
      <c r="O404" s="91" t="n"/>
      <c r="P404" s="91" t="n"/>
      <c r="Q404" s="92">
        <f>IF(A404="","",IFERROR(O404+P404,0))</f>
        <v/>
      </c>
      <c r="R404" s="30" t="n"/>
      <c r="S404" s="30" t="n"/>
      <c r="T404" s="30" t="n"/>
      <c r="U404" s="30" t="n"/>
      <c r="V404" s="30" t="n"/>
      <c r="W404" s="30" t="n"/>
      <c r="X404" s="30" t="n"/>
    </row>
    <row r="405">
      <c r="A405" s="30" t="n"/>
      <c r="B405" s="30" t="n"/>
      <c r="C405" s="87" t="n"/>
      <c r="D405" s="87" t="n"/>
      <c r="E405" s="30" t="n"/>
      <c r="F405" s="30" t="n"/>
      <c r="G405" s="30" t="n"/>
      <c r="H405" s="30" t="n"/>
      <c r="I405" s="30" t="n"/>
      <c r="J405" s="30" t="n"/>
      <c r="K405" s="30" t="n"/>
      <c r="L405" s="30" t="n"/>
      <c r="M405" s="90" t="n"/>
      <c r="N405" s="90" t="n"/>
      <c r="O405" s="91" t="n"/>
      <c r="P405" s="91" t="n"/>
      <c r="Q405" s="92">
        <f>IF(A405="","",IFERROR(O405+P405,0))</f>
        <v/>
      </c>
      <c r="R405" s="30" t="n"/>
      <c r="S405" s="30" t="n"/>
      <c r="T405" s="30" t="n"/>
      <c r="U405" s="30" t="n"/>
      <c r="V405" s="30" t="n"/>
      <c r="W405" s="30" t="n"/>
      <c r="X405" s="30" t="n"/>
    </row>
    <row r="406">
      <c r="A406" s="30" t="n"/>
      <c r="B406" s="30" t="n"/>
      <c r="C406" s="87" t="n"/>
      <c r="D406" s="87" t="n"/>
      <c r="E406" s="30" t="n"/>
      <c r="F406" s="30" t="n"/>
      <c r="G406" s="30" t="n"/>
      <c r="H406" s="30" t="n"/>
      <c r="I406" s="30" t="n"/>
      <c r="J406" s="30" t="n"/>
      <c r="K406" s="30" t="n"/>
      <c r="L406" s="30" t="n"/>
      <c r="M406" s="90" t="n"/>
      <c r="N406" s="90" t="n"/>
      <c r="O406" s="91" t="n"/>
      <c r="P406" s="91" t="n"/>
      <c r="Q406" s="92">
        <f>IF(A406="","",IFERROR(O406+P406,0))</f>
        <v/>
      </c>
      <c r="R406" s="30" t="n"/>
      <c r="S406" s="30" t="n"/>
      <c r="T406" s="30" t="n"/>
      <c r="U406" s="30" t="n"/>
      <c r="V406" s="30" t="n"/>
      <c r="W406" s="30" t="n"/>
      <c r="X406" s="30" t="n"/>
    </row>
    <row r="407">
      <c r="A407" s="30" t="n"/>
      <c r="B407" s="30" t="n"/>
      <c r="C407" s="87" t="n"/>
      <c r="D407" s="87" t="n"/>
      <c r="E407" s="30" t="n"/>
      <c r="F407" s="30" t="n"/>
      <c r="G407" s="30" t="n"/>
      <c r="H407" s="30" t="n"/>
      <c r="I407" s="30" t="n"/>
      <c r="J407" s="30" t="n"/>
      <c r="K407" s="30" t="n"/>
      <c r="L407" s="30" t="n"/>
      <c r="M407" s="90" t="n"/>
      <c r="N407" s="90" t="n"/>
      <c r="O407" s="91" t="n"/>
      <c r="P407" s="91" t="n"/>
      <c r="Q407" s="92">
        <f>IF(A407="","",IFERROR(O407+P407,0))</f>
        <v/>
      </c>
      <c r="R407" s="30" t="n"/>
      <c r="S407" s="30" t="n"/>
      <c r="T407" s="30" t="n"/>
      <c r="U407" s="30" t="n"/>
      <c r="V407" s="30" t="n"/>
      <c r="W407" s="30" t="n"/>
      <c r="X407" s="30" t="n"/>
    </row>
    <row r="408">
      <c r="A408" s="30" t="n"/>
      <c r="B408" s="30" t="n"/>
      <c r="C408" s="87" t="n"/>
      <c r="D408" s="87" t="n"/>
      <c r="E408" s="30" t="n"/>
      <c r="F408" s="30" t="n"/>
      <c r="G408" s="30" t="n"/>
      <c r="H408" s="30" t="n"/>
      <c r="I408" s="30" t="n"/>
      <c r="J408" s="30" t="n"/>
      <c r="K408" s="30" t="n"/>
      <c r="L408" s="30" t="n"/>
      <c r="M408" s="90" t="n"/>
      <c r="N408" s="90" t="n"/>
      <c r="O408" s="91" t="n"/>
      <c r="P408" s="91" t="n"/>
      <c r="Q408" s="92">
        <f>IF(A408="","",IFERROR(O408+P408,0))</f>
        <v/>
      </c>
      <c r="R408" s="30" t="n"/>
      <c r="S408" s="30" t="n"/>
      <c r="T408" s="30" t="n"/>
      <c r="U408" s="30" t="n"/>
      <c r="V408" s="30" t="n"/>
      <c r="W408" s="30" t="n"/>
      <c r="X408" s="30" t="n"/>
    </row>
    <row r="409">
      <c r="A409" s="30" t="n"/>
      <c r="B409" s="30" t="n"/>
      <c r="C409" s="87" t="n"/>
      <c r="D409" s="87" t="n"/>
      <c r="E409" s="30" t="n"/>
      <c r="F409" s="30" t="n"/>
      <c r="G409" s="30" t="n"/>
      <c r="H409" s="30" t="n"/>
      <c r="I409" s="30" t="n"/>
      <c r="J409" s="30" t="n"/>
      <c r="K409" s="30" t="n"/>
      <c r="L409" s="30" t="n"/>
      <c r="M409" s="90" t="n"/>
      <c r="N409" s="90" t="n"/>
      <c r="O409" s="91" t="n"/>
      <c r="P409" s="91" t="n"/>
      <c r="Q409" s="92">
        <f>IF(A409="","",IFERROR(O409+P409,0))</f>
        <v/>
      </c>
      <c r="R409" s="30" t="n"/>
      <c r="S409" s="30" t="n"/>
      <c r="T409" s="30" t="n"/>
      <c r="U409" s="30" t="n"/>
      <c r="V409" s="30" t="n"/>
      <c r="W409" s="30" t="n"/>
      <c r="X409" s="30" t="n"/>
    </row>
    <row r="410">
      <c r="A410" s="30" t="n"/>
      <c r="B410" s="30" t="n"/>
      <c r="C410" s="87" t="n"/>
      <c r="D410" s="87" t="n"/>
      <c r="E410" s="30" t="n"/>
      <c r="F410" s="30" t="n"/>
      <c r="G410" s="30" t="n"/>
      <c r="H410" s="30" t="n"/>
      <c r="I410" s="30" t="n"/>
      <c r="J410" s="30" t="n"/>
      <c r="K410" s="30" t="n"/>
      <c r="L410" s="30" t="n"/>
      <c r="M410" s="90" t="n"/>
      <c r="N410" s="90" t="n"/>
      <c r="O410" s="91" t="n"/>
      <c r="P410" s="91" t="n"/>
      <c r="Q410" s="92">
        <f>IF(A410="","",IFERROR(O410+P410,0))</f>
        <v/>
      </c>
      <c r="R410" s="30" t="n"/>
      <c r="S410" s="30" t="n"/>
      <c r="T410" s="30" t="n"/>
      <c r="U410" s="30" t="n"/>
      <c r="V410" s="30" t="n"/>
      <c r="W410" s="30" t="n"/>
      <c r="X410" s="30" t="n"/>
    </row>
    <row r="411">
      <c r="A411" s="30" t="n"/>
      <c r="B411" s="30" t="n"/>
      <c r="C411" s="87" t="n"/>
      <c r="D411" s="87" t="n"/>
      <c r="E411" s="30" t="n"/>
      <c r="F411" s="30" t="n"/>
      <c r="G411" s="30" t="n"/>
      <c r="H411" s="30" t="n"/>
      <c r="I411" s="30" t="n"/>
      <c r="J411" s="30" t="n"/>
      <c r="K411" s="30" t="n"/>
      <c r="L411" s="30" t="n"/>
      <c r="M411" s="90" t="n"/>
      <c r="N411" s="90" t="n"/>
      <c r="O411" s="91" t="n"/>
      <c r="P411" s="91" t="n"/>
      <c r="Q411" s="92">
        <f>IF(A411="","",IFERROR(O411+P411,0))</f>
        <v/>
      </c>
      <c r="R411" s="30" t="n"/>
      <c r="S411" s="30" t="n"/>
      <c r="T411" s="30" t="n"/>
      <c r="U411" s="30" t="n"/>
      <c r="V411" s="30" t="n"/>
      <c r="W411" s="30" t="n"/>
      <c r="X411" s="30" t="n"/>
    </row>
    <row r="412">
      <c r="A412" s="30" t="n"/>
      <c r="B412" s="30" t="n"/>
      <c r="C412" s="87" t="n"/>
      <c r="D412" s="87" t="n"/>
      <c r="E412" s="30" t="n"/>
      <c r="F412" s="30" t="n"/>
      <c r="G412" s="30" t="n"/>
      <c r="H412" s="30" t="n"/>
      <c r="I412" s="30" t="n"/>
      <c r="J412" s="30" t="n"/>
      <c r="K412" s="30" t="n"/>
      <c r="L412" s="30" t="n"/>
      <c r="M412" s="90" t="n"/>
      <c r="N412" s="90" t="n"/>
      <c r="O412" s="91" t="n"/>
      <c r="P412" s="91" t="n"/>
      <c r="Q412" s="92">
        <f>IF(A412="","",IFERROR(O412+P412,0))</f>
        <v/>
      </c>
      <c r="R412" s="30" t="n"/>
      <c r="S412" s="30" t="n"/>
      <c r="T412" s="30" t="n"/>
      <c r="U412" s="30" t="n"/>
      <c r="V412" s="30" t="n"/>
      <c r="W412" s="30" t="n"/>
      <c r="X412" s="30" t="n"/>
    </row>
    <row r="413">
      <c r="A413" s="30" t="n"/>
      <c r="B413" s="30" t="n"/>
      <c r="C413" s="87" t="n"/>
      <c r="D413" s="87" t="n"/>
      <c r="E413" s="30" t="n"/>
      <c r="F413" s="30" t="n"/>
      <c r="G413" s="30" t="n"/>
      <c r="H413" s="30" t="n"/>
      <c r="I413" s="30" t="n"/>
      <c r="J413" s="30" t="n"/>
      <c r="K413" s="30" t="n"/>
      <c r="L413" s="30" t="n"/>
      <c r="M413" s="90" t="n"/>
      <c r="N413" s="90" t="n"/>
      <c r="O413" s="91" t="n"/>
      <c r="P413" s="91" t="n"/>
      <c r="Q413" s="92">
        <f>IF(A413="","",IFERROR(O413+P413,0))</f>
        <v/>
      </c>
      <c r="R413" s="30" t="n"/>
      <c r="S413" s="30" t="n"/>
      <c r="T413" s="30" t="n"/>
      <c r="U413" s="30" t="n"/>
      <c r="V413" s="30" t="n"/>
      <c r="W413" s="30" t="n"/>
      <c r="X413" s="30" t="n"/>
    </row>
    <row r="414">
      <c r="A414" s="30" t="n"/>
      <c r="B414" s="30" t="n"/>
      <c r="C414" s="87" t="n"/>
      <c r="D414" s="87" t="n"/>
      <c r="E414" s="30" t="n"/>
      <c r="F414" s="30" t="n"/>
      <c r="G414" s="30" t="n"/>
      <c r="H414" s="30" t="n"/>
      <c r="I414" s="30" t="n"/>
      <c r="J414" s="30" t="n"/>
      <c r="K414" s="30" t="n"/>
      <c r="L414" s="30" t="n"/>
      <c r="M414" s="90" t="n"/>
      <c r="N414" s="90" t="n"/>
      <c r="O414" s="91" t="n"/>
      <c r="P414" s="91" t="n"/>
      <c r="Q414" s="92">
        <f>IF(A414="","",IFERROR(O414+P414,0))</f>
        <v/>
      </c>
      <c r="R414" s="30" t="n"/>
      <c r="S414" s="30" t="n"/>
      <c r="T414" s="30" t="n"/>
      <c r="U414" s="30" t="n"/>
      <c r="V414" s="30" t="n"/>
      <c r="W414" s="30" t="n"/>
      <c r="X414" s="30" t="n"/>
    </row>
    <row r="415">
      <c r="A415" s="30" t="n"/>
      <c r="B415" s="30" t="n"/>
      <c r="C415" s="87" t="n"/>
      <c r="D415" s="87" t="n"/>
      <c r="E415" s="30" t="n"/>
      <c r="F415" s="30" t="n"/>
      <c r="G415" s="30" t="n"/>
      <c r="H415" s="30" t="n"/>
      <c r="I415" s="30" t="n"/>
      <c r="J415" s="30" t="n"/>
      <c r="K415" s="30" t="n"/>
      <c r="L415" s="30" t="n"/>
      <c r="M415" s="90" t="n"/>
      <c r="N415" s="90" t="n"/>
      <c r="O415" s="91" t="n"/>
      <c r="P415" s="91" t="n"/>
      <c r="Q415" s="92">
        <f>IF(A415="","",IFERROR(O415+P415,0))</f>
        <v/>
      </c>
      <c r="R415" s="30" t="n"/>
      <c r="S415" s="30" t="n"/>
      <c r="T415" s="30" t="n"/>
      <c r="U415" s="30" t="n"/>
      <c r="V415" s="30" t="n"/>
      <c r="W415" s="30" t="n"/>
      <c r="X415" s="30" t="n"/>
    </row>
    <row r="416">
      <c r="A416" s="30" t="n"/>
      <c r="B416" s="30" t="n"/>
      <c r="C416" s="87" t="n"/>
      <c r="D416" s="87" t="n"/>
      <c r="E416" s="30" t="n"/>
      <c r="F416" s="30" t="n"/>
      <c r="G416" s="30" t="n"/>
      <c r="H416" s="30" t="n"/>
      <c r="I416" s="30" t="n"/>
      <c r="J416" s="30" t="n"/>
      <c r="K416" s="30" t="n"/>
      <c r="L416" s="30" t="n"/>
      <c r="M416" s="90" t="n"/>
      <c r="N416" s="90" t="n"/>
      <c r="O416" s="91" t="n"/>
      <c r="P416" s="91" t="n"/>
      <c r="Q416" s="92">
        <f>IF(A416="","",IFERROR(O416+P416,0))</f>
        <v/>
      </c>
      <c r="R416" s="30" t="n"/>
      <c r="S416" s="30" t="n"/>
      <c r="T416" s="30" t="n"/>
      <c r="U416" s="30" t="n"/>
      <c r="V416" s="30" t="n"/>
      <c r="W416" s="30" t="n"/>
      <c r="X416" s="30" t="n"/>
    </row>
    <row r="417">
      <c r="A417" s="30" t="n"/>
      <c r="B417" s="30" t="n"/>
      <c r="C417" s="87" t="n"/>
      <c r="D417" s="87" t="n"/>
      <c r="E417" s="30" t="n"/>
      <c r="F417" s="30" t="n"/>
      <c r="G417" s="30" t="n"/>
      <c r="H417" s="30" t="n"/>
      <c r="I417" s="30" t="n"/>
      <c r="J417" s="30" t="n"/>
      <c r="K417" s="30" t="n"/>
      <c r="L417" s="30" t="n"/>
      <c r="M417" s="90" t="n"/>
      <c r="N417" s="90" t="n"/>
      <c r="O417" s="91" t="n"/>
      <c r="P417" s="91" t="n"/>
      <c r="Q417" s="92">
        <f>IF(A417="","",IFERROR(O417+P417,0))</f>
        <v/>
      </c>
      <c r="R417" s="30" t="n"/>
      <c r="S417" s="30" t="n"/>
      <c r="T417" s="30" t="n"/>
      <c r="U417" s="30" t="n"/>
      <c r="V417" s="30" t="n"/>
      <c r="W417" s="30" t="n"/>
      <c r="X417" s="30" t="n"/>
    </row>
    <row r="418">
      <c r="A418" s="30" t="n"/>
      <c r="B418" s="30" t="n"/>
      <c r="C418" s="87" t="n"/>
      <c r="D418" s="87" t="n"/>
      <c r="E418" s="30" t="n"/>
      <c r="F418" s="30" t="n"/>
      <c r="G418" s="30" t="n"/>
      <c r="H418" s="30" t="n"/>
      <c r="I418" s="30" t="n"/>
      <c r="J418" s="30" t="n"/>
      <c r="K418" s="30" t="n"/>
      <c r="L418" s="30" t="n"/>
      <c r="M418" s="90" t="n"/>
      <c r="N418" s="90" t="n"/>
      <c r="O418" s="91" t="n"/>
      <c r="P418" s="91" t="n"/>
      <c r="Q418" s="92">
        <f>IF(A418="","",IFERROR(O418+P418,0))</f>
        <v/>
      </c>
      <c r="R418" s="30" t="n"/>
      <c r="S418" s="30" t="n"/>
      <c r="T418" s="30" t="n"/>
      <c r="U418" s="30" t="n"/>
      <c r="V418" s="30" t="n"/>
      <c r="W418" s="30" t="n"/>
      <c r="X418" s="30" t="n"/>
    </row>
    <row r="419">
      <c r="A419" s="30" t="n"/>
      <c r="B419" s="30" t="n"/>
      <c r="C419" s="87" t="n"/>
      <c r="D419" s="87" t="n"/>
      <c r="E419" s="30" t="n"/>
      <c r="F419" s="30" t="n"/>
      <c r="G419" s="30" t="n"/>
      <c r="H419" s="30" t="n"/>
      <c r="I419" s="30" t="n"/>
      <c r="J419" s="30" t="n"/>
      <c r="K419" s="30" t="n"/>
      <c r="L419" s="30" t="n"/>
      <c r="M419" s="90" t="n"/>
      <c r="N419" s="90" t="n"/>
      <c r="O419" s="91" t="n"/>
      <c r="P419" s="91" t="n"/>
      <c r="Q419" s="92">
        <f>IF(A419="","",IFERROR(O419+P419,0))</f>
        <v/>
      </c>
      <c r="R419" s="30" t="n"/>
      <c r="S419" s="30" t="n"/>
      <c r="T419" s="30" t="n"/>
      <c r="U419" s="30" t="n"/>
      <c r="V419" s="30" t="n"/>
      <c r="W419" s="30" t="n"/>
      <c r="X419" s="30" t="n"/>
    </row>
    <row r="420">
      <c r="A420" s="30" t="n"/>
      <c r="B420" s="30" t="n"/>
      <c r="C420" s="87" t="n"/>
      <c r="D420" s="87" t="n"/>
      <c r="E420" s="30" t="n"/>
      <c r="F420" s="30" t="n"/>
      <c r="G420" s="30" t="n"/>
      <c r="H420" s="30" t="n"/>
      <c r="I420" s="30" t="n"/>
      <c r="J420" s="30" t="n"/>
      <c r="K420" s="30" t="n"/>
      <c r="L420" s="30" t="n"/>
      <c r="M420" s="90" t="n"/>
      <c r="N420" s="90" t="n"/>
      <c r="O420" s="91" t="n"/>
      <c r="P420" s="91" t="n"/>
      <c r="Q420" s="92">
        <f>IF(A420="","",IFERROR(O420+P420,0))</f>
        <v/>
      </c>
      <c r="R420" s="30" t="n"/>
      <c r="S420" s="30" t="n"/>
      <c r="T420" s="30" t="n"/>
      <c r="U420" s="30" t="n"/>
      <c r="V420" s="30" t="n"/>
      <c r="W420" s="30" t="n"/>
      <c r="X420" s="30" t="n"/>
    </row>
    <row r="421">
      <c r="A421" s="30" t="n"/>
      <c r="B421" s="30" t="n"/>
      <c r="C421" s="87" t="n"/>
      <c r="D421" s="87" t="n"/>
      <c r="E421" s="30" t="n"/>
      <c r="F421" s="30" t="n"/>
      <c r="G421" s="30" t="n"/>
      <c r="H421" s="30" t="n"/>
      <c r="I421" s="30" t="n"/>
      <c r="J421" s="30" t="n"/>
      <c r="K421" s="30" t="n"/>
      <c r="L421" s="30" t="n"/>
      <c r="M421" s="90" t="n"/>
      <c r="N421" s="90" t="n"/>
      <c r="O421" s="91" t="n"/>
      <c r="P421" s="91" t="n"/>
      <c r="Q421" s="92">
        <f>IF(A421="","",IFERROR(O421+P421,0))</f>
        <v/>
      </c>
      <c r="R421" s="30" t="n"/>
      <c r="S421" s="30" t="n"/>
      <c r="T421" s="30" t="n"/>
      <c r="U421" s="30" t="n"/>
      <c r="V421" s="30" t="n"/>
      <c r="W421" s="30" t="n"/>
      <c r="X421" s="30" t="n"/>
    </row>
    <row r="422">
      <c r="A422" s="30" t="n"/>
      <c r="B422" s="30" t="n"/>
      <c r="C422" s="87" t="n"/>
      <c r="D422" s="87" t="n"/>
      <c r="E422" s="30" t="n"/>
      <c r="F422" s="30" t="n"/>
      <c r="G422" s="30" t="n"/>
      <c r="H422" s="30" t="n"/>
      <c r="I422" s="30" t="n"/>
      <c r="J422" s="30" t="n"/>
      <c r="K422" s="30" t="n"/>
      <c r="L422" s="30" t="n"/>
      <c r="M422" s="90" t="n"/>
      <c r="N422" s="90" t="n"/>
      <c r="O422" s="91" t="n"/>
      <c r="P422" s="91" t="n"/>
      <c r="Q422" s="92">
        <f>IF(A422="","",IFERROR(O422+P422,0))</f>
        <v/>
      </c>
      <c r="R422" s="30" t="n"/>
      <c r="S422" s="30" t="n"/>
      <c r="T422" s="30" t="n"/>
      <c r="U422" s="30" t="n"/>
      <c r="V422" s="30" t="n"/>
      <c r="W422" s="30" t="n"/>
      <c r="X422" s="30" t="n"/>
    </row>
    <row r="423">
      <c r="A423" s="30" t="n"/>
      <c r="B423" s="30" t="n"/>
      <c r="C423" s="87" t="n"/>
      <c r="D423" s="87" t="n"/>
      <c r="E423" s="30" t="n"/>
      <c r="F423" s="30" t="n"/>
      <c r="G423" s="30" t="n"/>
      <c r="H423" s="30" t="n"/>
      <c r="I423" s="30" t="n"/>
      <c r="J423" s="30" t="n"/>
      <c r="K423" s="30" t="n"/>
      <c r="L423" s="30" t="n"/>
      <c r="M423" s="90" t="n"/>
      <c r="N423" s="90" t="n"/>
      <c r="O423" s="91" t="n"/>
      <c r="P423" s="91" t="n"/>
      <c r="Q423" s="92">
        <f>IF(A423="","",IFERROR(O423+P423,0))</f>
        <v/>
      </c>
      <c r="R423" s="30" t="n"/>
      <c r="S423" s="30" t="n"/>
      <c r="T423" s="30" t="n"/>
      <c r="U423" s="30" t="n"/>
      <c r="V423" s="30" t="n"/>
      <c r="W423" s="30" t="n"/>
      <c r="X423" s="30" t="n"/>
    </row>
    <row r="424">
      <c r="A424" s="30" t="n"/>
      <c r="B424" s="30" t="n"/>
      <c r="C424" s="87" t="n"/>
      <c r="D424" s="87" t="n"/>
      <c r="E424" s="30" t="n"/>
      <c r="F424" s="30" t="n"/>
      <c r="G424" s="30" t="n"/>
      <c r="H424" s="30" t="n"/>
      <c r="I424" s="30" t="n"/>
      <c r="J424" s="30" t="n"/>
      <c r="K424" s="30" t="n"/>
      <c r="L424" s="30" t="n"/>
      <c r="M424" s="90" t="n"/>
      <c r="N424" s="90" t="n"/>
      <c r="O424" s="91" t="n"/>
      <c r="P424" s="91" t="n"/>
      <c r="Q424" s="92">
        <f>IF(A424="","",IFERROR(O424+P424,0))</f>
        <v/>
      </c>
      <c r="R424" s="30" t="n"/>
      <c r="S424" s="30" t="n"/>
      <c r="T424" s="30" t="n"/>
      <c r="U424" s="30" t="n"/>
      <c r="V424" s="30" t="n"/>
      <c r="W424" s="30" t="n"/>
      <c r="X424" s="30" t="n"/>
    </row>
    <row r="425">
      <c r="A425" s="30" t="n"/>
      <c r="B425" s="30" t="n"/>
      <c r="C425" s="87" t="n"/>
      <c r="D425" s="87" t="n"/>
      <c r="E425" s="30" t="n"/>
      <c r="F425" s="30" t="n"/>
      <c r="G425" s="30" t="n"/>
      <c r="H425" s="30" t="n"/>
      <c r="I425" s="30" t="n"/>
      <c r="J425" s="30" t="n"/>
      <c r="K425" s="30" t="n"/>
      <c r="L425" s="30" t="n"/>
      <c r="M425" s="90" t="n"/>
      <c r="N425" s="90" t="n"/>
      <c r="O425" s="91" t="n"/>
      <c r="P425" s="91" t="n"/>
      <c r="Q425" s="92">
        <f>IF(A425="","",IFERROR(O425+P425,0))</f>
        <v/>
      </c>
      <c r="R425" s="30" t="n"/>
      <c r="S425" s="30" t="n"/>
      <c r="T425" s="30" t="n"/>
      <c r="U425" s="30" t="n"/>
      <c r="V425" s="30" t="n"/>
      <c r="W425" s="30" t="n"/>
      <c r="X425" s="30" t="n"/>
    </row>
    <row r="426">
      <c r="A426" s="30" t="n"/>
      <c r="B426" s="30" t="n"/>
      <c r="C426" s="87" t="n"/>
      <c r="D426" s="87" t="n"/>
      <c r="E426" s="30" t="n"/>
      <c r="F426" s="30" t="n"/>
      <c r="G426" s="30" t="n"/>
      <c r="H426" s="30" t="n"/>
      <c r="I426" s="30" t="n"/>
      <c r="J426" s="30" t="n"/>
      <c r="K426" s="30" t="n"/>
      <c r="L426" s="30" t="n"/>
      <c r="M426" s="90" t="n"/>
      <c r="N426" s="90" t="n"/>
      <c r="O426" s="91" t="n"/>
      <c r="P426" s="91" t="n"/>
      <c r="Q426" s="92">
        <f>IF(A426="","",IFERROR(O426+P426,0))</f>
        <v/>
      </c>
      <c r="R426" s="30" t="n"/>
      <c r="S426" s="30" t="n"/>
      <c r="T426" s="30" t="n"/>
      <c r="U426" s="30" t="n"/>
      <c r="V426" s="30" t="n"/>
      <c r="W426" s="30" t="n"/>
      <c r="X426" s="30" t="n"/>
    </row>
    <row r="427">
      <c r="A427" s="30" t="n"/>
      <c r="B427" s="30" t="n"/>
      <c r="C427" s="87" t="n"/>
      <c r="D427" s="87" t="n"/>
      <c r="E427" s="30" t="n"/>
      <c r="F427" s="30" t="n"/>
      <c r="G427" s="30" t="n"/>
      <c r="H427" s="30" t="n"/>
      <c r="I427" s="30" t="n"/>
      <c r="J427" s="30" t="n"/>
      <c r="K427" s="30" t="n"/>
      <c r="L427" s="30" t="n"/>
      <c r="M427" s="90" t="n"/>
      <c r="N427" s="90" t="n"/>
      <c r="O427" s="91" t="n"/>
      <c r="P427" s="91" t="n"/>
      <c r="Q427" s="92">
        <f>IF(A427="","",IFERROR(O427+P427,0))</f>
        <v/>
      </c>
      <c r="R427" s="30" t="n"/>
      <c r="S427" s="30" t="n"/>
      <c r="T427" s="30" t="n"/>
      <c r="U427" s="30" t="n"/>
      <c r="V427" s="30" t="n"/>
      <c r="W427" s="30" t="n"/>
      <c r="X427" s="30" t="n"/>
    </row>
    <row r="428">
      <c r="A428" s="30" t="n"/>
      <c r="B428" s="30" t="n"/>
      <c r="C428" s="87" t="n"/>
      <c r="D428" s="87" t="n"/>
      <c r="E428" s="30" t="n"/>
      <c r="F428" s="30" t="n"/>
      <c r="G428" s="30" t="n"/>
      <c r="H428" s="30" t="n"/>
      <c r="I428" s="30" t="n"/>
      <c r="J428" s="30" t="n"/>
      <c r="K428" s="30" t="n"/>
      <c r="L428" s="30" t="n"/>
      <c r="M428" s="90" t="n"/>
      <c r="N428" s="90" t="n"/>
      <c r="O428" s="91" t="n"/>
      <c r="P428" s="91" t="n"/>
      <c r="Q428" s="92">
        <f>IF(A428="","",IFERROR(O428+P428,0))</f>
        <v/>
      </c>
      <c r="R428" s="30" t="n"/>
      <c r="S428" s="30" t="n"/>
      <c r="T428" s="30" t="n"/>
      <c r="U428" s="30" t="n"/>
      <c r="V428" s="30" t="n"/>
      <c r="W428" s="30" t="n"/>
      <c r="X428" s="30" t="n"/>
    </row>
    <row r="429">
      <c r="A429" s="30" t="n"/>
      <c r="B429" s="30" t="n"/>
      <c r="C429" s="87" t="n"/>
      <c r="D429" s="87" t="n"/>
      <c r="E429" s="30" t="n"/>
      <c r="F429" s="30" t="n"/>
      <c r="G429" s="30" t="n"/>
      <c r="H429" s="30" t="n"/>
      <c r="I429" s="30" t="n"/>
      <c r="J429" s="30" t="n"/>
      <c r="K429" s="30" t="n"/>
      <c r="L429" s="30" t="n"/>
      <c r="M429" s="90" t="n"/>
      <c r="N429" s="90" t="n"/>
      <c r="O429" s="91" t="n"/>
      <c r="P429" s="91" t="n"/>
      <c r="Q429" s="92">
        <f>IF(A429="","",IFERROR(O429+P429,0))</f>
        <v/>
      </c>
      <c r="R429" s="30" t="n"/>
      <c r="S429" s="30" t="n"/>
      <c r="T429" s="30" t="n"/>
      <c r="U429" s="30" t="n"/>
      <c r="V429" s="30" t="n"/>
      <c r="W429" s="30" t="n"/>
      <c r="X429" s="30" t="n"/>
    </row>
    <row r="430">
      <c r="A430" s="30" t="n"/>
      <c r="B430" s="30" t="n"/>
      <c r="C430" s="87" t="n"/>
      <c r="D430" s="87" t="n"/>
      <c r="E430" s="30" t="n"/>
      <c r="F430" s="30" t="n"/>
      <c r="G430" s="30" t="n"/>
      <c r="H430" s="30" t="n"/>
      <c r="I430" s="30" t="n"/>
      <c r="J430" s="30" t="n"/>
      <c r="K430" s="30" t="n"/>
      <c r="L430" s="30" t="n"/>
      <c r="M430" s="90" t="n"/>
      <c r="N430" s="90" t="n"/>
      <c r="O430" s="91" t="n"/>
      <c r="P430" s="91" t="n"/>
      <c r="Q430" s="92">
        <f>IF(A430="","",IFERROR(O430+P430,0))</f>
        <v/>
      </c>
      <c r="R430" s="30" t="n"/>
      <c r="S430" s="30" t="n"/>
      <c r="T430" s="30" t="n"/>
      <c r="U430" s="30" t="n"/>
      <c r="V430" s="30" t="n"/>
      <c r="W430" s="30" t="n"/>
      <c r="X430" s="30" t="n"/>
    </row>
    <row r="431">
      <c r="A431" s="30" t="n"/>
      <c r="B431" s="30" t="n"/>
      <c r="C431" s="87" t="n"/>
      <c r="D431" s="87" t="n"/>
      <c r="E431" s="30" t="n"/>
      <c r="F431" s="30" t="n"/>
      <c r="G431" s="30" t="n"/>
      <c r="H431" s="30" t="n"/>
      <c r="I431" s="30" t="n"/>
      <c r="J431" s="30" t="n"/>
      <c r="K431" s="30" t="n"/>
      <c r="L431" s="30" t="n"/>
      <c r="M431" s="90" t="n"/>
      <c r="N431" s="90" t="n"/>
      <c r="O431" s="91" t="n"/>
      <c r="P431" s="91" t="n"/>
      <c r="Q431" s="92">
        <f>IF(A431="","",IFERROR(O431+P431,0))</f>
        <v/>
      </c>
      <c r="R431" s="30" t="n"/>
      <c r="S431" s="30" t="n"/>
      <c r="T431" s="30" t="n"/>
      <c r="U431" s="30" t="n"/>
      <c r="V431" s="30" t="n"/>
      <c r="W431" s="30" t="n"/>
      <c r="X431" s="30" t="n"/>
    </row>
    <row r="432">
      <c r="A432" s="30" t="n"/>
      <c r="B432" s="30" t="n"/>
      <c r="C432" s="87" t="n"/>
      <c r="D432" s="87" t="n"/>
      <c r="E432" s="30" t="n"/>
      <c r="F432" s="30" t="n"/>
      <c r="G432" s="30" t="n"/>
      <c r="H432" s="30" t="n"/>
      <c r="I432" s="30" t="n"/>
      <c r="J432" s="30" t="n"/>
      <c r="K432" s="30" t="n"/>
      <c r="L432" s="30" t="n"/>
      <c r="M432" s="90" t="n"/>
      <c r="N432" s="90" t="n"/>
      <c r="O432" s="91" t="n"/>
      <c r="P432" s="91" t="n"/>
      <c r="Q432" s="92">
        <f>IF(A432="","",IFERROR(O432+P432,0))</f>
        <v/>
      </c>
      <c r="R432" s="30" t="n"/>
      <c r="S432" s="30" t="n"/>
      <c r="T432" s="30" t="n"/>
      <c r="U432" s="30" t="n"/>
      <c r="V432" s="30" t="n"/>
      <c r="W432" s="30" t="n"/>
      <c r="X432" s="30" t="n"/>
    </row>
    <row r="433">
      <c r="A433" s="30" t="n"/>
      <c r="B433" s="30" t="n"/>
      <c r="C433" s="87" t="n"/>
      <c r="D433" s="87" t="n"/>
      <c r="E433" s="30" t="n"/>
      <c r="F433" s="30" t="n"/>
      <c r="G433" s="30" t="n"/>
      <c r="H433" s="30" t="n"/>
      <c r="I433" s="30" t="n"/>
      <c r="J433" s="30" t="n"/>
      <c r="K433" s="30" t="n"/>
      <c r="L433" s="30" t="n"/>
      <c r="M433" s="90" t="n"/>
      <c r="N433" s="90" t="n"/>
      <c r="O433" s="91" t="n"/>
      <c r="P433" s="91" t="n"/>
      <c r="Q433" s="92">
        <f>IF(A433="","",IFERROR(O433+P433,0))</f>
        <v/>
      </c>
      <c r="R433" s="30" t="n"/>
      <c r="S433" s="30" t="n"/>
      <c r="T433" s="30" t="n"/>
      <c r="U433" s="30" t="n"/>
      <c r="V433" s="30" t="n"/>
      <c r="W433" s="30" t="n"/>
      <c r="X433" s="30" t="n"/>
    </row>
    <row r="434">
      <c r="A434" s="30" t="n"/>
      <c r="B434" s="30" t="n"/>
      <c r="C434" s="87" t="n"/>
      <c r="D434" s="87" t="n"/>
      <c r="E434" s="30" t="n"/>
      <c r="F434" s="30" t="n"/>
      <c r="G434" s="30" t="n"/>
      <c r="H434" s="30" t="n"/>
      <c r="I434" s="30" t="n"/>
      <c r="J434" s="30" t="n"/>
      <c r="K434" s="30" t="n"/>
      <c r="L434" s="30" t="n"/>
      <c r="M434" s="90" t="n"/>
      <c r="N434" s="90" t="n"/>
      <c r="O434" s="91" t="n"/>
      <c r="P434" s="91" t="n"/>
      <c r="Q434" s="92">
        <f>IF(A434="","",IFERROR(O434+P434,0))</f>
        <v/>
      </c>
      <c r="R434" s="30" t="n"/>
      <c r="S434" s="30" t="n"/>
      <c r="T434" s="30" t="n"/>
      <c r="U434" s="30" t="n"/>
      <c r="V434" s="30" t="n"/>
      <c r="W434" s="30" t="n"/>
      <c r="X434" s="30" t="n"/>
    </row>
    <row r="435">
      <c r="A435" s="30" t="n"/>
      <c r="B435" s="30" t="n"/>
      <c r="C435" s="87" t="n"/>
      <c r="D435" s="87" t="n"/>
      <c r="E435" s="30" t="n"/>
      <c r="F435" s="30" t="n"/>
      <c r="G435" s="30" t="n"/>
      <c r="H435" s="30" t="n"/>
      <c r="I435" s="30" t="n"/>
      <c r="J435" s="30" t="n"/>
      <c r="K435" s="30" t="n"/>
      <c r="L435" s="30" t="n"/>
      <c r="M435" s="90" t="n"/>
      <c r="N435" s="90" t="n"/>
      <c r="O435" s="91" t="n"/>
      <c r="P435" s="91" t="n"/>
      <c r="Q435" s="92">
        <f>IF(A435="","",IFERROR(O435+P435,0))</f>
        <v/>
      </c>
      <c r="R435" s="30" t="n"/>
      <c r="S435" s="30" t="n"/>
      <c r="T435" s="30" t="n"/>
      <c r="U435" s="30" t="n"/>
      <c r="V435" s="30" t="n"/>
      <c r="W435" s="30" t="n"/>
      <c r="X435" s="30" t="n"/>
    </row>
    <row r="436">
      <c r="A436" s="30" t="n"/>
      <c r="B436" s="30" t="n"/>
      <c r="C436" s="87" t="n"/>
      <c r="D436" s="87" t="n"/>
      <c r="E436" s="30" t="n"/>
      <c r="F436" s="30" t="n"/>
      <c r="G436" s="30" t="n"/>
      <c r="H436" s="30" t="n"/>
      <c r="I436" s="30" t="n"/>
      <c r="J436" s="30" t="n"/>
      <c r="K436" s="30" t="n"/>
      <c r="L436" s="30" t="n"/>
      <c r="M436" s="90" t="n"/>
      <c r="N436" s="90" t="n"/>
      <c r="O436" s="91" t="n"/>
      <c r="P436" s="91" t="n"/>
      <c r="Q436" s="92">
        <f>IF(A436="","",IFERROR(O436+P436,0))</f>
        <v/>
      </c>
      <c r="R436" s="30" t="n"/>
      <c r="S436" s="30" t="n"/>
      <c r="T436" s="30" t="n"/>
      <c r="U436" s="30" t="n"/>
      <c r="V436" s="30" t="n"/>
      <c r="W436" s="30" t="n"/>
      <c r="X436" s="30" t="n"/>
    </row>
    <row r="437">
      <c r="A437" s="30" t="n"/>
      <c r="B437" s="30" t="n"/>
      <c r="C437" s="87" t="n"/>
      <c r="D437" s="87" t="n"/>
      <c r="E437" s="30" t="n"/>
      <c r="F437" s="30" t="n"/>
      <c r="G437" s="30" t="n"/>
      <c r="H437" s="30" t="n"/>
      <c r="I437" s="30" t="n"/>
      <c r="J437" s="30" t="n"/>
      <c r="K437" s="30" t="n"/>
      <c r="L437" s="30" t="n"/>
      <c r="M437" s="90" t="n"/>
      <c r="N437" s="90" t="n"/>
      <c r="O437" s="91" t="n"/>
      <c r="P437" s="91" t="n"/>
      <c r="Q437" s="92">
        <f>IF(A437="","",IFERROR(O437+P437,0))</f>
        <v/>
      </c>
      <c r="R437" s="30" t="n"/>
      <c r="S437" s="30" t="n"/>
      <c r="T437" s="30" t="n"/>
      <c r="U437" s="30" t="n"/>
      <c r="V437" s="30" t="n"/>
      <c r="W437" s="30" t="n"/>
      <c r="X437" s="30" t="n"/>
    </row>
    <row r="438">
      <c r="A438" s="30" t="n"/>
      <c r="B438" s="30" t="n"/>
      <c r="C438" s="87" t="n"/>
      <c r="D438" s="87" t="n"/>
      <c r="E438" s="30" t="n"/>
      <c r="F438" s="30" t="n"/>
      <c r="G438" s="30" t="n"/>
      <c r="H438" s="30" t="n"/>
      <c r="I438" s="30" t="n"/>
      <c r="J438" s="30" t="n"/>
      <c r="K438" s="30" t="n"/>
      <c r="L438" s="30" t="n"/>
      <c r="M438" s="90" t="n"/>
      <c r="N438" s="90" t="n"/>
      <c r="O438" s="91" t="n"/>
      <c r="P438" s="91" t="n"/>
      <c r="Q438" s="92">
        <f>IF(A438="","",IFERROR(O438+P438,0))</f>
        <v/>
      </c>
      <c r="R438" s="30" t="n"/>
      <c r="S438" s="30" t="n"/>
      <c r="T438" s="30" t="n"/>
      <c r="U438" s="30" t="n"/>
      <c r="V438" s="30" t="n"/>
      <c r="W438" s="30" t="n"/>
      <c r="X438" s="30" t="n"/>
    </row>
    <row r="439">
      <c r="A439" s="30" t="n"/>
      <c r="B439" s="30" t="n"/>
      <c r="C439" s="87" t="n"/>
      <c r="D439" s="87" t="n"/>
      <c r="E439" s="30" t="n"/>
      <c r="F439" s="30" t="n"/>
      <c r="G439" s="30" t="n"/>
      <c r="H439" s="30" t="n"/>
      <c r="I439" s="30" t="n"/>
      <c r="J439" s="30" t="n"/>
      <c r="K439" s="30" t="n"/>
      <c r="L439" s="30" t="n"/>
      <c r="M439" s="90" t="n"/>
      <c r="N439" s="90" t="n"/>
      <c r="O439" s="91" t="n"/>
      <c r="P439" s="91" t="n"/>
      <c r="Q439" s="92">
        <f>IF(A439="","",IFERROR(O439+P439,0))</f>
        <v/>
      </c>
      <c r="R439" s="30" t="n"/>
      <c r="S439" s="30" t="n"/>
      <c r="T439" s="30" t="n"/>
      <c r="U439" s="30" t="n"/>
      <c r="V439" s="30" t="n"/>
      <c r="W439" s="30" t="n"/>
      <c r="X439" s="30" t="n"/>
    </row>
    <row r="440">
      <c r="A440" s="30" t="n"/>
      <c r="B440" s="30" t="n"/>
      <c r="C440" s="87" t="n"/>
      <c r="D440" s="87" t="n"/>
      <c r="E440" s="30" t="n"/>
      <c r="F440" s="30" t="n"/>
      <c r="G440" s="30" t="n"/>
      <c r="H440" s="30" t="n"/>
      <c r="I440" s="30" t="n"/>
      <c r="J440" s="30" t="n"/>
      <c r="K440" s="30" t="n"/>
      <c r="L440" s="30" t="n"/>
      <c r="M440" s="90" t="n"/>
      <c r="N440" s="90" t="n"/>
      <c r="O440" s="91" t="n"/>
      <c r="P440" s="91" t="n"/>
      <c r="Q440" s="92">
        <f>IF(A440="","",IFERROR(O440+P440,0))</f>
        <v/>
      </c>
      <c r="R440" s="30" t="n"/>
      <c r="S440" s="30" t="n"/>
      <c r="T440" s="30" t="n"/>
      <c r="U440" s="30" t="n"/>
      <c r="V440" s="30" t="n"/>
      <c r="W440" s="30" t="n"/>
      <c r="X440" s="30" t="n"/>
    </row>
    <row r="441">
      <c r="A441" s="30" t="n"/>
      <c r="B441" s="30" t="n"/>
      <c r="C441" s="87" t="n"/>
      <c r="D441" s="87" t="n"/>
      <c r="E441" s="30" t="n"/>
      <c r="F441" s="30" t="n"/>
      <c r="G441" s="30" t="n"/>
      <c r="H441" s="30" t="n"/>
      <c r="I441" s="30" t="n"/>
      <c r="J441" s="30" t="n"/>
      <c r="K441" s="30" t="n"/>
      <c r="L441" s="30" t="n"/>
      <c r="M441" s="90" t="n"/>
      <c r="N441" s="90" t="n"/>
      <c r="O441" s="91" t="n"/>
      <c r="P441" s="91" t="n"/>
      <c r="Q441" s="92">
        <f>IF(A441="","",IFERROR(O441+P441,0))</f>
        <v/>
      </c>
      <c r="R441" s="30" t="n"/>
      <c r="S441" s="30" t="n"/>
      <c r="T441" s="30" t="n"/>
      <c r="U441" s="30" t="n"/>
      <c r="V441" s="30" t="n"/>
      <c r="W441" s="30" t="n"/>
      <c r="X441" s="30" t="n"/>
    </row>
    <row r="442">
      <c r="A442" s="30" t="n"/>
      <c r="B442" s="30" t="n"/>
      <c r="C442" s="87" t="n"/>
      <c r="D442" s="87" t="n"/>
      <c r="E442" s="30" t="n"/>
      <c r="F442" s="30" t="n"/>
      <c r="G442" s="30" t="n"/>
      <c r="H442" s="30" t="n"/>
      <c r="I442" s="30" t="n"/>
      <c r="J442" s="30" t="n"/>
      <c r="K442" s="30" t="n"/>
      <c r="L442" s="30" t="n"/>
      <c r="M442" s="90" t="n"/>
      <c r="N442" s="90" t="n"/>
      <c r="O442" s="91" t="n"/>
      <c r="P442" s="91" t="n"/>
      <c r="Q442" s="92">
        <f>IF(A442="","",IFERROR(O442+P442,0))</f>
        <v/>
      </c>
      <c r="R442" s="30" t="n"/>
      <c r="S442" s="30" t="n"/>
      <c r="T442" s="30" t="n"/>
      <c r="U442" s="30" t="n"/>
      <c r="V442" s="30" t="n"/>
      <c r="W442" s="30" t="n"/>
      <c r="X442" s="30" t="n"/>
    </row>
    <row r="443">
      <c r="A443" s="30" t="n"/>
      <c r="B443" s="30" t="n"/>
      <c r="C443" s="87" t="n"/>
      <c r="D443" s="87" t="n"/>
      <c r="E443" s="30" t="n"/>
      <c r="F443" s="30" t="n"/>
      <c r="G443" s="30" t="n"/>
      <c r="H443" s="30" t="n"/>
      <c r="I443" s="30" t="n"/>
      <c r="J443" s="30" t="n"/>
      <c r="K443" s="30" t="n"/>
      <c r="L443" s="30" t="n"/>
      <c r="M443" s="90" t="n"/>
      <c r="N443" s="90" t="n"/>
      <c r="O443" s="91" t="n"/>
      <c r="P443" s="91" t="n"/>
      <c r="Q443" s="92">
        <f>IF(A443="","",IFERROR(O443+P443,0))</f>
        <v/>
      </c>
      <c r="R443" s="30" t="n"/>
      <c r="S443" s="30" t="n"/>
      <c r="T443" s="30" t="n"/>
      <c r="U443" s="30" t="n"/>
      <c r="V443" s="30" t="n"/>
      <c r="W443" s="30" t="n"/>
      <c r="X443" s="30" t="n"/>
    </row>
    <row r="444">
      <c r="A444" s="30" t="n"/>
      <c r="B444" s="30" t="n"/>
      <c r="C444" s="87" t="n"/>
      <c r="D444" s="87" t="n"/>
      <c r="E444" s="30" t="n"/>
      <c r="F444" s="30" t="n"/>
      <c r="G444" s="30" t="n"/>
      <c r="H444" s="30" t="n"/>
      <c r="I444" s="30" t="n"/>
      <c r="J444" s="30" t="n"/>
      <c r="K444" s="30" t="n"/>
      <c r="L444" s="30" t="n"/>
      <c r="M444" s="90" t="n"/>
      <c r="N444" s="90" t="n"/>
      <c r="O444" s="91" t="n"/>
      <c r="P444" s="91" t="n"/>
      <c r="Q444" s="92">
        <f>IF(A444="","",IFERROR(O444+P444,0))</f>
        <v/>
      </c>
      <c r="R444" s="30" t="n"/>
      <c r="S444" s="30" t="n"/>
      <c r="T444" s="30" t="n"/>
      <c r="U444" s="30" t="n"/>
      <c r="V444" s="30" t="n"/>
      <c r="W444" s="30" t="n"/>
      <c r="X444" s="30" t="n"/>
    </row>
    <row r="445">
      <c r="A445" s="30" t="n"/>
      <c r="B445" s="30" t="n"/>
      <c r="C445" s="87" t="n"/>
      <c r="D445" s="87" t="n"/>
      <c r="E445" s="30" t="n"/>
      <c r="F445" s="30" t="n"/>
      <c r="G445" s="30" t="n"/>
      <c r="H445" s="30" t="n"/>
      <c r="I445" s="30" t="n"/>
      <c r="J445" s="30" t="n"/>
      <c r="K445" s="30" t="n"/>
      <c r="L445" s="30" t="n"/>
      <c r="M445" s="90" t="n"/>
      <c r="N445" s="90" t="n"/>
      <c r="O445" s="91" t="n"/>
      <c r="P445" s="91" t="n"/>
      <c r="Q445" s="92">
        <f>IF(A445="","",IFERROR(O445+P445,0))</f>
        <v/>
      </c>
      <c r="R445" s="30" t="n"/>
      <c r="S445" s="30" t="n"/>
      <c r="T445" s="30" t="n"/>
      <c r="U445" s="30" t="n"/>
      <c r="V445" s="30" t="n"/>
      <c r="W445" s="30" t="n"/>
      <c r="X445" s="30" t="n"/>
    </row>
    <row r="446">
      <c r="A446" s="30" t="n"/>
      <c r="B446" s="30" t="n"/>
      <c r="C446" s="87" t="n"/>
      <c r="D446" s="87" t="n"/>
      <c r="E446" s="30" t="n"/>
      <c r="F446" s="30" t="n"/>
      <c r="G446" s="30" t="n"/>
      <c r="H446" s="30" t="n"/>
      <c r="I446" s="30" t="n"/>
      <c r="J446" s="30" t="n"/>
      <c r="K446" s="30" t="n"/>
      <c r="L446" s="30" t="n"/>
      <c r="M446" s="90" t="n"/>
      <c r="N446" s="90" t="n"/>
      <c r="O446" s="91" t="n"/>
      <c r="P446" s="91" t="n"/>
      <c r="Q446" s="92">
        <f>IF(A446="","",IFERROR(O446+P446,0))</f>
        <v/>
      </c>
      <c r="R446" s="30" t="n"/>
      <c r="S446" s="30" t="n"/>
      <c r="T446" s="30" t="n"/>
      <c r="U446" s="30" t="n"/>
      <c r="V446" s="30" t="n"/>
      <c r="W446" s="30" t="n"/>
      <c r="X446" s="30" t="n"/>
    </row>
    <row r="447">
      <c r="A447" s="30" t="n"/>
      <c r="B447" s="30" t="n"/>
      <c r="C447" s="87" t="n"/>
      <c r="D447" s="87" t="n"/>
      <c r="E447" s="30" t="n"/>
      <c r="F447" s="30" t="n"/>
      <c r="G447" s="30" t="n"/>
      <c r="H447" s="30" t="n"/>
      <c r="I447" s="30" t="n"/>
      <c r="J447" s="30" t="n"/>
      <c r="K447" s="30" t="n"/>
      <c r="L447" s="30" t="n"/>
      <c r="M447" s="90" t="n"/>
      <c r="N447" s="90" t="n"/>
      <c r="O447" s="91" t="n"/>
      <c r="P447" s="91" t="n"/>
      <c r="Q447" s="92">
        <f>IF(A447="","",IFERROR(O447+P447,0))</f>
        <v/>
      </c>
      <c r="R447" s="30" t="n"/>
      <c r="S447" s="30" t="n"/>
      <c r="T447" s="30" t="n"/>
      <c r="U447" s="30" t="n"/>
      <c r="V447" s="30" t="n"/>
      <c r="W447" s="30" t="n"/>
      <c r="X447" s="30" t="n"/>
    </row>
    <row r="448">
      <c r="A448" s="30" t="n"/>
      <c r="B448" s="30" t="n"/>
      <c r="C448" s="87" t="n"/>
      <c r="D448" s="87" t="n"/>
      <c r="E448" s="30" t="n"/>
      <c r="F448" s="30" t="n"/>
      <c r="G448" s="30" t="n"/>
      <c r="H448" s="30" t="n"/>
      <c r="I448" s="30" t="n"/>
      <c r="J448" s="30" t="n"/>
      <c r="K448" s="30" t="n"/>
      <c r="L448" s="30" t="n"/>
      <c r="M448" s="90" t="n"/>
      <c r="N448" s="90" t="n"/>
      <c r="O448" s="91" t="n"/>
      <c r="P448" s="91" t="n"/>
      <c r="Q448" s="92">
        <f>IF(A448="","",IFERROR(O448+P448,0))</f>
        <v/>
      </c>
      <c r="R448" s="30" t="n"/>
      <c r="S448" s="30" t="n"/>
      <c r="T448" s="30" t="n"/>
      <c r="U448" s="30" t="n"/>
      <c r="V448" s="30" t="n"/>
      <c r="W448" s="30" t="n"/>
      <c r="X448" s="30" t="n"/>
    </row>
    <row r="449">
      <c r="A449" s="30" t="n"/>
      <c r="B449" s="30" t="n"/>
      <c r="C449" s="87" t="n"/>
      <c r="D449" s="87" t="n"/>
      <c r="E449" s="30" t="n"/>
      <c r="F449" s="30" t="n"/>
      <c r="G449" s="30" t="n"/>
      <c r="H449" s="30" t="n"/>
      <c r="I449" s="30" t="n"/>
      <c r="J449" s="30" t="n"/>
      <c r="K449" s="30" t="n"/>
      <c r="L449" s="30" t="n"/>
      <c r="M449" s="90" t="n"/>
      <c r="N449" s="90" t="n"/>
      <c r="O449" s="91" t="n"/>
      <c r="P449" s="91" t="n"/>
      <c r="Q449" s="92">
        <f>IF(A449="","",IFERROR(O449+P449,0))</f>
        <v/>
      </c>
      <c r="R449" s="30" t="n"/>
      <c r="S449" s="30" t="n"/>
      <c r="T449" s="30" t="n"/>
      <c r="U449" s="30" t="n"/>
      <c r="V449" s="30" t="n"/>
      <c r="W449" s="30" t="n"/>
      <c r="X449" s="30" t="n"/>
    </row>
    <row r="450">
      <c r="A450" s="30" t="n"/>
      <c r="B450" s="30" t="n"/>
      <c r="C450" s="87" t="n"/>
      <c r="D450" s="87" t="n"/>
      <c r="E450" s="30" t="n"/>
      <c r="F450" s="30" t="n"/>
      <c r="G450" s="30" t="n"/>
      <c r="H450" s="30" t="n"/>
      <c r="I450" s="30" t="n"/>
      <c r="J450" s="30" t="n"/>
      <c r="K450" s="30" t="n"/>
      <c r="L450" s="30" t="n"/>
      <c r="M450" s="90" t="n"/>
      <c r="N450" s="90" t="n"/>
      <c r="O450" s="91" t="n"/>
      <c r="P450" s="91" t="n"/>
      <c r="Q450" s="92">
        <f>IF(A450="","",IFERROR(O450+P450,0))</f>
        <v/>
      </c>
      <c r="R450" s="30" t="n"/>
      <c r="S450" s="30" t="n"/>
      <c r="T450" s="30" t="n"/>
      <c r="U450" s="30" t="n"/>
      <c r="V450" s="30" t="n"/>
      <c r="W450" s="30" t="n"/>
      <c r="X450" s="30" t="n"/>
    </row>
    <row r="451">
      <c r="A451" s="30" t="n"/>
      <c r="B451" s="30" t="n"/>
      <c r="C451" s="87" t="n"/>
      <c r="D451" s="87" t="n"/>
      <c r="E451" s="30" t="n"/>
      <c r="F451" s="30" t="n"/>
      <c r="G451" s="30" t="n"/>
      <c r="H451" s="30" t="n"/>
      <c r="I451" s="30" t="n"/>
      <c r="J451" s="30" t="n"/>
      <c r="K451" s="30" t="n"/>
      <c r="L451" s="30" t="n"/>
      <c r="M451" s="90" t="n"/>
      <c r="N451" s="90" t="n"/>
      <c r="O451" s="91" t="n"/>
      <c r="P451" s="91" t="n"/>
      <c r="Q451" s="92">
        <f>IF(A451="","",IFERROR(O451+P451,0))</f>
        <v/>
      </c>
      <c r="R451" s="30" t="n"/>
      <c r="S451" s="30" t="n"/>
      <c r="T451" s="30" t="n"/>
      <c r="U451" s="30" t="n"/>
      <c r="V451" s="30" t="n"/>
      <c r="W451" s="30" t="n"/>
      <c r="X451" s="30" t="n"/>
    </row>
    <row r="452">
      <c r="A452" s="30" t="n"/>
      <c r="B452" s="30" t="n"/>
      <c r="C452" s="87" t="n"/>
      <c r="D452" s="87" t="n"/>
      <c r="E452" s="30" t="n"/>
      <c r="F452" s="30" t="n"/>
      <c r="G452" s="30" t="n"/>
      <c r="H452" s="30" t="n"/>
      <c r="I452" s="30" t="n"/>
      <c r="J452" s="30" t="n"/>
      <c r="K452" s="30" t="n"/>
      <c r="L452" s="30" t="n"/>
      <c r="M452" s="90" t="n"/>
      <c r="N452" s="90" t="n"/>
      <c r="O452" s="91" t="n"/>
      <c r="P452" s="91" t="n"/>
      <c r="Q452" s="92">
        <f>IF(A452="","",IFERROR(O452+P452,0))</f>
        <v/>
      </c>
      <c r="R452" s="30" t="n"/>
      <c r="S452" s="30" t="n"/>
      <c r="T452" s="30" t="n"/>
      <c r="U452" s="30" t="n"/>
      <c r="V452" s="30" t="n"/>
      <c r="W452" s="30" t="n"/>
      <c r="X452" s="30" t="n"/>
    </row>
    <row r="453">
      <c r="A453" s="30" t="n"/>
      <c r="B453" s="30" t="n"/>
      <c r="C453" s="87" t="n"/>
      <c r="D453" s="87" t="n"/>
      <c r="E453" s="30" t="n"/>
      <c r="F453" s="30" t="n"/>
      <c r="G453" s="30" t="n"/>
      <c r="H453" s="30" t="n"/>
      <c r="I453" s="30" t="n"/>
      <c r="J453" s="30" t="n"/>
      <c r="K453" s="30" t="n"/>
      <c r="L453" s="30" t="n"/>
      <c r="M453" s="90" t="n"/>
      <c r="N453" s="90" t="n"/>
      <c r="O453" s="91" t="n"/>
      <c r="P453" s="91" t="n"/>
      <c r="Q453" s="92">
        <f>IF(A453="","",IFERROR(O453+P453,0))</f>
        <v/>
      </c>
      <c r="R453" s="30" t="n"/>
      <c r="S453" s="30" t="n"/>
      <c r="T453" s="30" t="n"/>
      <c r="U453" s="30" t="n"/>
      <c r="V453" s="30" t="n"/>
      <c r="W453" s="30" t="n"/>
      <c r="X453" s="30" t="n"/>
    </row>
    <row r="454">
      <c r="A454" s="30" t="n"/>
      <c r="B454" s="30" t="n"/>
      <c r="C454" s="87" t="n"/>
      <c r="D454" s="87" t="n"/>
      <c r="E454" s="30" t="n"/>
      <c r="F454" s="30" t="n"/>
      <c r="G454" s="30" t="n"/>
      <c r="H454" s="30" t="n"/>
      <c r="I454" s="30" t="n"/>
      <c r="J454" s="30" t="n"/>
      <c r="K454" s="30" t="n"/>
      <c r="L454" s="30" t="n"/>
      <c r="M454" s="90" t="n"/>
      <c r="N454" s="90" t="n"/>
      <c r="O454" s="91" t="n"/>
      <c r="P454" s="91" t="n"/>
      <c r="Q454" s="92">
        <f>IF(A454="","",IFERROR(O454+P454,0))</f>
        <v/>
      </c>
      <c r="R454" s="30" t="n"/>
      <c r="S454" s="30" t="n"/>
      <c r="T454" s="30" t="n"/>
      <c r="U454" s="30" t="n"/>
      <c r="V454" s="30" t="n"/>
      <c r="W454" s="30" t="n"/>
      <c r="X454" s="30" t="n"/>
    </row>
    <row r="455">
      <c r="A455" s="30" t="n"/>
      <c r="B455" s="30" t="n"/>
      <c r="C455" s="87" t="n"/>
      <c r="D455" s="87" t="n"/>
      <c r="E455" s="30" t="n"/>
      <c r="F455" s="30" t="n"/>
      <c r="G455" s="30" t="n"/>
      <c r="H455" s="30" t="n"/>
      <c r="I455" s="30" t="n"/>
      <c r="J455" s="30" t="n"/>
      <c r="K455" s="30" t="n"/>
      <c r="L455" s="30" t="n"/>
      <c r="M455" s="90" t="n"/>
      <c r="N455" s="90" t="n"/>
      <c r="O455" s="91" t="n"/>
      <c r="P455" s="91" t="n"/>
      <c r="Q455" s="92">
        <f>IF(A455="","",IFERROR(O455+P455,0))</f>
        <v/>
      </c>
      <c r="R455" s="30" t="n"/>
      <c r="S455" s="30" t="n"/>
      <c r="T455" s="30" t="n"/>
      <c r="U455" s="30" t="n"/>
      <c r="V455" s="30" t="n"/>
      <c r="W455" s="30" t="n"/>
      <c r="X455" s="30" t="n"/>
    </row>
    <row r="456">
      <c r="A456" s="30" t="n"/>
      <c r="B456" s="30" t="n"/>
      <c r="C456" s="87" t="n"/>
      <c r="D456" s="87" t="n"/>
      <c r="E456" s="30" t="n"/>
      <c r="F456" s="30" t="n"/>
      <c r="G456" s="30" t="n"/>
      <c r="H456" s="30" t="n"/>
      <c r="I456" s="30" t="n"/>
      <c r="J456" s="30" t="n"/>
      <c r="K456" s="30" t="n"/>
      <c r="L456" s="30" t="n"/>
      <c r="M456" s="90" t="n"/>
      <c r="N456" s="90" t="n"/>
      <c r="O456" s="91" t="n"/>
      <c r="P456" s="91" t="n"/>
      <c r="Q456" s="92">
        <f>IF(A456="","",IFERROR(O456+P456,0))</f>
        <v/>
      </c>
      <c r="R456" s="30" t="n"/>
      <c r="S456" s="30" t="n"/>
      <c r="T456" s="30" t="n"/>
      <c r="U456" s="30" t="n"/>
      <c r="V456" s="30" t="n"/>
      <c r="W456" s="30" t="n"/>
      <c r="X456" s="30" t="n"/>
    </row>
    <row r="457">
      <c r="A457" s="30" t="n"/>
      <c r="B457" s="30" t="n"/>
      <c r="C457" s="87" t="n"/>
      <c r="D457" s="87" t="n"/>
      <c r="E457" s="30" t="n"/>
      <c r="F457" s="30" t="n"/>
      <c r="G457" s="30" t="n"/>
      <c r="H457" s="30" t="n"/>
      <c r="I457" s="30" t="n"/>
      <c r="J457" s="30" t="n"/>
      <c r="K457" s="30" t="n"/>
      <c r="L457" s="30" t="n"/>
      <c r="M457" s="90" t="n"/>
      <c r="N457" s="90" t="n"/>
      <c r="O457" s="91" t="n"/>
      <c r="P457" s="91" t="n"/>
      <c r="Q457" s="92">
        <f>IF(A457="","",IFERROR(O457+P457,0))</f>
        <v/>
      </c>
      <c r="R457" s="30" t="n"/>
      <c r="S457" s="30" t="n"/>
      <c r="T457" s="30" t="n"/>
      <c r="U457" s="30" t="n"/>
      <c r="V457" s="30" t="n"/>
      <c r="W457" s="30" t="n"/>
      <c r="X457" s="30" t="n"/>
    </row>
    <row r="458">
      <c r="A458" s="30" t="n"/>
      <c r="B458" s="30" t="n"/>
      <c r="C458" s="87" t="n"/>
      <c r="D458" s="87" t="n"/>
      <c r="E458" s="30" t="n"/>
      <c r="F458" s="30" t="n"/>
      <c r="G458" s="30" t="n"/>
      <c r="H458" s="30" t="n"/>
      <c r="I458" s="30" t="n"/>
      <c r="J458" s="30" t="n"/>
      <c r="K458" s="30" t="n"/>
      <c r="L458" s="30" t="n"/>
      <c r="M458" s="90" t="n"/>
      <c r="N458" s="90" t="n"/>
      <c r="O458" s="91" t="n"/>
      <c r="P458" s="91" t="n"/>
      <c r="Q458" s="92">
        <f>IF(A458="","",IFERROR(O458+P458,0))</f>
        <v/>
      </c>
      <c r="R458" s="30" t="n"/>
      <c r="S458" s="30" t="n"/>
      <c r="T458" s="30" t="n"/>
      <c r="U458" s="30" t="n"/>
      <c r="V458" s="30" t="n"/>
      <c r="W458" s="30" t="n"/>
      <c r="X458" s="30" t="n"/>
    </row>
    <row r="459">
      <c r="A459" s="30" t="n"/>
      <c r="B459" s="30" t="n"/>
      <c r="C459" s="87" t="n"/>
      <c r="D459" s="87" t="n"/>
      <c r="E459" s="30" t="n"/>
      <c r="F459" s="30" t="n"/>
      <c r="G459" s="30" t="n"/>
      <c r="H459" s="30" t="n"/>
      <c r="I459" s="30" t="n"/>
      <c r="J459" s="30" t="n"/>
      <c r="K459" s="30" t="n"/>
      <c r="L459" s="30" t="n"/>
      <c r="M459" s="90" t="n"/>
      <c r="N459" s="90" t="n"/>
      <c r="O459" s="91" t="n"/>
      <c r="P459" s="91" t="n"/>
      <c r="Q459" s="92">
        <f>IF(A459="","",IFERROR(O459+P459,0))</f>
        <v/>
      </c>
      <c r="R459" s="30" t="n"/>
      <c r="S459" s="30" t="n"/>
      <c r="T459" s="30" t="n"/>
      <c r="U459" s="30" t="n"/>
      <c r="V459" s="30" t="n"/>
      <c r="W459" s="30" t="n"/>
      <c r="X459" s="30" t="n"/>
    </row>
    <row r="460">
      <c r="A460" s="30" t="n"/>
      <c r="B460" s="30" t="n"/>
      <c r="C460" s="87" t="n"/>
      <c r="D460" s="87" t="n"/>
      <c r="E460" s="30" t="n"/>
      <c r="F460" s="30" t="n"/>
      <c r="G460" s="30" t="n"/>
      <c r="H460" s="30" t="n"/>
      <c r="I460" s="30" t="n"/>
      <c r="J460" s="30" t="n"/>
      <c r="K460" s="30" t="n"/>
      <c r="L460" s="30" t="n"/>
      <c r="M460" s="90" t="n"/>
      <c r="N460" s="90" t="n"/>
      <c r="O460" s="91" t="n"/>
      <c r="P460" s="91" t="n"/>
      <c r="Q460" s="92">
        <f>IF(A460="","",IFERROR(O460+P460,0))</f>
        <v/>
      </c>
      <c r="R460" s="30" t="n"/>
      <c r="S460" s="30" t="n"/>
      <c r="T460" s="30" t="n"/>
      <c r="U460" s="30" t="n"/>
      <c r="V460" s="30" t="n"/>
      <c r="W460" s="30" t="n"/>
      <c r="X460" s="30" t="n"/>
    </row>
    <row r="461">
      <c r="A461" s="30" t="n"/>
      <c r="B461" s="30" t="n"/>
      <c r="C461" s="87" t="n"/>
      <c r="D461" s="87" t="n"/>
      <c r="E461" s="30" t="n"/>
      <c r="F461" s="30" t="n"/>
      <c r="G461" s="30" t="n"/>
      <c r="H461" s="30" t="n"/>
      <c r="I461" s="30" t="n"/>
      <c r="J461" s="30" t="n"/>
      <c r="K461" s="30" t="n"/>
      <c r="L461" s="30" t="n"/>
      <c r="M461" s="90" t="n"/>
      <c r="N461" s="90" t="n"/>
      <c r="O461" s="91" t="n"/>
      <c r="P461" s="91" t="n"/>
      <c r="Q461" s="92">
        <f>IF(A461="","",IFERROR(O461+P461,0))</f>
        <v/>
      </c>
      <c r="R461" s="30" t="n"/>
      <c r="S461" s="30" t="n"/>
      <c r="T461" s="30" t="n"/>
      <c r="U461" s="30" t="n"/>
      <c r="V461" s="30" t="n"/>
      <c r="W461" s="30" t="n"/>
      <c r="X461" s="30" t="n"/>
    </row>
    <row r="462">
      <c r="A462" s="30" t="n"/>
      <c r="B462" s="30" t="n"/>
      <c r="C462" s="87" t="n"/>
      <c r="D462" s="87" t="n"/>
      <c r="E462" s="30" t="n"/>
      <c r="F462" s="30" t="n"/>
      <c r="G462" s="30" t="n"/>
      <c r="H462" s="30" t="n"/>
      <c r="I462" s="30" t="n"/>
      <c r="J462" s="30" t="n"/>
      <c r="K462" s="30" t="n"/>
      <c r="L462" s="30" t="n"/>
      <c r="M462" s="90" t="n"/>
      <c r="N462" s="90" t="n"/>
      <c r="O462" s="91" t="n"/>
      <c r="P462" s="91" t="n"/>
      <c r="Q462" s="92">
        <f>IF(A462="","",IFERROR(O462+P462,0))</f>
        <v/>
      </c>
      <c r="R462" s="30" t="n"/>
      <c r="S462" s="30" t="n"/>
      <c r="T462" s="30" t="n"/>
      <c r="U462" s="30" t="n"/>
      <c r="V462" s="30" t="n"/>
      <c r="W462" s="30" t="n"/>
      <c r="X462" s="30" t="n"/>
    </row>
    <row r="463">
      <c r="A463" s="30" t="n"/>
      <c r="B463" s="30" t="n"/>
      <c r="C463" s="87" t="n"/>
      <c r="D463" s="87" t="n"/>
      <c r="E463" s="30" t="n"/>
      <c r="F463" s="30" t="n"/>
      <c r="G463" s="30" t="n"/>
      <c r="H463" s="30" t="n"/>
      <c r="I463" s="30" t="n"/>
      <c r="J463" s="30" t="n"/>
      <c r="K463" s="30" t="n"/>
      <c r="L463" s="30" t="n"/>
      <c r="M463" s="90" t="n"/>
      <c r="N463" s="90" t="n"/>
      <c r="O463" s="91" t="n"/>
      <c r="P463" s="91" t="n"/>
      <c r="Q463" s="92">
        <f>IF(A463="","",IFERROR(O463+P463,0))</f>
        <v/>
      </c>
      <c r="R463" s="30" t="n"/>
      <c r="S463" s="30" t="n"/>
      <c r="T463" s="30" t="n"/>
      <c r="U463" s="30" t="n"/>
      <c r="V463" s="30" t="n"/>
      <c r="W463" s="30" t="n"/>
      <c r="X463" s="30" t="n"/>
    </row>
    <row r="464">
      <c r="A464" s="30" t="n"/>
      <c r="B464" s="30" t="n"/>
      <c r="C464" s="87" t="n"/>
      <c r="D464" s="87" t="n"/>
      <c r="E464" s="30" t="n"/>
      <c r="F464" s="30" t="n"/>
      <c r="G464" s="30" t="n"/>
      <c r="H464" s="30" t="n"/>
      <c r="I464" s="30" t="n"/>
      <c r="J464" s="30" t="n"/>
      <c r="K464" s="30" t="n"/>
      <c r="L464" s="30" t="n"/>
      <c r="M464" s="90" t="n"/>
      <c r="N464" s="90" t="n"/>
      <c r="O464" s="91" t="n"/>
      <c r="P464" s="91" t="n"/>
      <c r="Q464" s="92">
        <f>IF(A464="","",IFERROR(O464+P464,0))</f>
        <v/>
      </c>
      <c r="R464" s="30" t="n"/>
      <c r="S464" s="30" t="n"/>
      <c r="T464" s="30" t="n"/>
      <c r="U464" s="30" t="n"/>
      <c r="V464" s="30" t="n"/>
      <c r="W464" s="30" t="n"/>
      <c r="X464" s="30" t="n"/>
    </row>
    <row r="465">
      <c r="A465" s="30" t="n"/>
      <c r="B465" s="30" t="n"/>
      <c r="C465" s="87" t="n"/>
      <c r="D465" s="87" t="n"/>
      <c r="E465" s="30" t="n"/>
      <c r="F465" s="30" t="n"/>
      <c r="G465" s="30" t="n"/>
      <c r="H465" s="30" t="n"/>
      <c r="I465" s="30" t="n"/>
      <c r="J465" s="30" t="n"/>
      <c r="K465" s="30" t="n"/>
      <c r="L465" s="30" t="n"/>
      <c r="M465" s="90" t="n"/>
      <c r="N465" s="90" t="n"/>
      <c r="O465" s="91" t="n"/>
      <c r="P465" s="91" t="n"/>
      <c r="Q465" s="92">
        <f>IF(A465="","",IFERROR(O465+P465,0))</f>
        <v/>
      </c>
      <c r="R465" s="30" t="n"/>
      <c r="S465" s="30" t="n"/>
      <c r="T465" s="30" t="n"/>
      <c r="U465" s="30" t="n"/>
      <c r="V465" s="30" t="n"/>
      <c r="W465" s="30" t="n"/>
      <c r="X465" s="30" t="n"/>
    </row>
    <row r="466">
      <c r="A466" s="30" t="n"/>
      <c r="B466" s="30" t="n"/>
      <c r="C466" s="87" t="n"/>
      <c r="D466" s="87" t="n"/>
      <c r="E466" s="30" t="n"/>
      <c r="F466" s="30" t="n"/>
      <c r="G466" s="30" t="n"/>
      <c r="H466" s="30" t="n"/>
      <c r="I466" s="30" t="n"/>
      <c r="J466" s="30" t="n"/>
      <c r="K466" s="30" t="n"/>
      <c r="L466" s="30" t="n"/>
      <c r="M466" s="90" t="n"/>
      <c r="N466" s="90" t="n"/>
      <c r="O466" s="91" t="n"/>
      <c r="P466" s="91" t="n"/>
      <c r="Q466" s="92">
        <f>IF(A466="","",IFERROR(O466+P466,0))</f>
        <v/>
      </c>
      <c r="R466" s="30" t="n"/>
      <c r="S466" s="30" t="n"/>
      <c r="T466" s="30" t="n"/>
      <c r="U466" s="30" t="n"/>
      <c r="V466" s="30" t="n"/>
      <c r="W466" s="30" t="n"/>
      <c r="X466" s="30" t="n"/>
    </row>
    <row r="467">
      <c r="A467" s="30" t="n"/>
      <c r="B467" s="30" t="n"/>
      <c r="C467" s="87" t="n"/>
      <c r="D467" s="87" t="n"/>
      <c r="E467" s="30" t="n"/>
      <c r="F467" s="30" t="n"/>
      <c r="G467" s="30" t="n"/>
      <c r="H467" s="30" t="n"/>
      <c r="I467" s="30" t="n"/>
      <c r="J467" s="30" t="n"/>
      <c r="K467" s="30" t="n"/>
      <c r="L467" s="30" t="n"/>
      <c r="M467" s="90" t="n"/>
      <c r="N467" s="90" t="n"/>
      <c r="O467" s="91" t="n"/>
      <c r="P467" s="91" t="n"/>
      <c r="Q467" s="92">
        <f>IF(A467="","",IFERROR(O467+P467,0))</f>
        <v/>
      </c>
      <c r="R467" s="30" t="n"/>
      <c r="S467" s="30" t="n"/>
      <c r="T467" s="30" t="n"/>
      <c r="U467" s="30" t="n"/>
      <c r="V467" s="30" t="n"/>
      <c r="W467" s="30" t="n"/>
      <c r="X467" s="30" t="n"/>
    </row>
    <row r="468">
      <c r="A468" s="30" t="n"/>
      <c r="B468" s="30" t="n"/>
      <c r="C468" s="87" t="n"/>
      <c r="D468" s="87" t="n"/>
      <c r="E468" s="30" t="n"/>
      <c r="F468" s="30" t="n"/>
      <c r="G468" s="30" t="n"/>
      <c r="H468" s="30" t="n"/>
      <c r="I468" s="30" t="n"/>
      <c r="J468" s="30" t="n"/>
      <c r="K468" s="30" t="n"/>
      <c r="L468" s="30" t="n"/>
      <c r="M468" s="90" t="n"/>
      <c r="N468" s="90" t="n"/>
      <c r="O468" s="91" t="n"/>
      <c r="P468" s="91" t="n"/>
      <c r="Q468" s="92">
        <f>IF(A468="","",IFERROR(O468+P468,0))</f>
        <v/>
      </c>
      <c r="R468" s="30" t="n"/>
      <c r="S468" s="30" t="n"/>
      <c r="T468" s="30" t="n"/>
      <c r="U468" s="30" t="n"/>
      <c r="V468" s="30" t="n"/>
      <c r="W468" s="30" t="n"/>
      <c r="X468" s="30" t="n"/>
    </row>
    <row r="469">
      <c r="A469" s="30" t="n"/>
      <c r="B469" s="30" t="n"/>
      <c r="C469" s="87" t="n"/>
      <c r="D469" s="87" t="n"/>
      <c r="E469" s="30" t="n"/>
      <c r="F469" s="30" t="n"/>
      <c r="G469" s="30" t="n"/>
      <c r="H469" s="30" t="n"/>
      <c r="I469" s="30" t="n"/>
      <c r="J469" s="30" t="n"/>
      <c r="K469" s="30" t="n"/>
      <c r="L469" s="30" t="n"/>
      <c r="M469" s="90" t="n"/>
      <c r="N469" s="90" t="n"/>
      <c r="O469" s="91" t="n"/>
      <c r="P469" s="91" t="n"/>
      <c r="Q469" s="92">
        <f>IF(A469="","",IFERROR(O469+P469,0))</f>
        <v/>
      </c>
      <c r="R469" s="30" t="n"/>
      <c r="S469" s="30" t="n"/>
      <c r="T469" s="30" t="n"/>
      <c r="U469" s="30" t="n"/>
      <c r="V469" s="30" t="n"/>
      <c r="W469" s="30" t="n"/>
      <c r="X469" s="30" t="n"/>
    </row>
    <row r="470">
      <c r="A470" s="30" t="n"/>
      <c r="B470" s="30" t="n"/>
      <c r="C470" s="87" t="n"/>
      <c r="D470" s="87" t="n"/>
      <c r="E470" s="30" t="n"/>
      <c r="F470" s="30" t="n"/>
      <c r="G470" s="30" t="n"/>
      <c r="H470" s="30" t="n"/>
      <c r="I470" s="30" t="n"/>
      <c r="J470" s="30" t="n"/>
      <c r="K470" s="30" t="n"/>
      <c r="L470" s="30" t="n"/>
      <c r="M470" s="90" t="n"/>
      <c r="N470" s="90" t="n"/>
      <c r="O470" s="91" t="n"/>
      <c r="P470" s="91" t="n"/>
      <c r="Q470" s="92">
        <f>IF(A470="","",IFERROR(O470+P470,0))</f>
        <v/>
      </c>
      <c r="R470" s="30" t="n"/>
      <c r="S470" s="30" t="n"/>
      <c r="T470" s="30" t="n"/>
      <c r="U470" s="30" t="n"/>
      <c r="V470" s="30" t="n"/>
      <c r="W470" s="30" t="n"/>
      <c r="X470" s="30" t="n"/>
    </row>
    <row r="471">
      <c r="A471" s="30" t="n"/>
      <c r="B471" s="30" t="n"/>
      <c r="C471" s="87" t="n"/>
      <c r="D471" s="87" t="n"/>
      <c r="E471" s="30" t="n"/>
      <c r="F471" s="30" t="n"/>
      <c r="G471" s="30" t="n"/>
      <c r="H471" s="30" t="n"/>
      <c r="I471" s="30" t="n"/>
      <c r="J471" s="30" t="n"/>
      <c r="K471" s="30" t="n"/>
      <c r="L471" s="30" t="n"/>
      <c r="M471" s="90" t="n"/>
      <c r="N471" s="90" t="n"/>
      <c r="O471" s="91" t="n"/>
      <c r="P471" s="91" t="n"/>
      <c r="Q471" s="92">
        <f>IF(A471="","",IFERROR(O471+P471,0))</f>
        <v/>
      </c>
      <c r="R471" s="30" t="n"/>
      <c r="S471" s="30" t="n"/>
      <c r="T471" s="30" t="n"/>
      <c r="U471" s="30" t="n"/>
      <c r="V471" s="30" t="n"/>
      <c r="W471" s="30" t="n"/>
      <c r="X471" s="30" t="n"/>
    </row>
    <row r="472">
      <c r="A472" s="30" t="n"/>
      <c r="B472" s="30" t="n"/>
      <c r="C472" s="87" t="n"/>
      <c r="D472" s="87" t="n"/>
      <c r="E472" s="30" t="n"/>
      <c r="F472" s="30" t="n"/>
      <c r="G472" s="30" t="n"/>
      <c r="H472" s="30" t="n"/>
      <c r="I472" s="30" t="n"/>
      <c r="J472" s="30" t="n"/>
      <c r="K472" s="30" t="n"/>
      <c r="L472" s="30" t="n"/>
      <c r="M472" s="90" t="n"/>
      <c r="N472" s="90" t="n"/>
      <c r="O472" s="91" t="n"/>
      <c r="P472" s="91" t="n"/>
      <c r="Q472" s="92">
        <f>IF(A472="","",IFERROR(O472+P472,0))</f>
        <v/>
      </c>
      <c r="R472" s="30" t="n"/>
      <c r="S472" s="30" t="n"/>
      <c r="T472" s="30" t="n"/>
      <c r="U472" s="30" t="n"/>
      <c r="V472" s="30" t="n"/>
      <c r="W472" s="30" t="n"/>
      <c r="X472" s="30" t="n"/>
    </row>
    <row r="473">
      <c r="A473" s="30" t="n"/>
      <c r="B473" s="30" t="n"/>
      <c r="C473" s="87" t="n"/>
      <c r="D473" s="87" t="n"/>
      <c r="E473" s="30" t="n"/>
      <c r="F473" s="30" t="n"/>
      <c r="G473" s="30" t="n"/>
      <c r="H473" s="30" t="n"/>
      <c r="I473" s="30" t="n"/>
      <c r="J473" s="30" t="n"/>
      <c r="K473" s="30" t="n"/>
      <c r="L473" s="30" t="n"/>
      <c r="M473" s="90" t="n"/>
      <c r="N473" s="90" t="n"/>
      <c r="O473" s="91" t="n"/>
      <c r="P473" s="91" t="n"/>
      <c r="Q473" s="92">
        <f>IF(A473="","",IFERROR(O473+P473,0))</f>
        <v/>
      </c>
      <c r="R473" s="30" t="n"/>
      <c r="S473" s="30" t="n"/>
      <c r="T473" s="30" t="n"/>
      <c r="U473" s="30" t="n"/>
      <c r="V473" s="30" t="n"/>
      <c r="W473" s="30" t="n"/>
      <c r="X473" s="30" t="n"/>
    </row>
    <row r="474">
      <c r="A474" s="30" t="n"/>
      <c r="B474" s="30" t="n"/>
      <c r="C474" s="87" t="n"/>
      <c r="D474" s="87" t="n"/>
      <c r="E474" s="30" t="n"/>
      <c r="F474" s="30" t="n"/>
      <c r="G474" s="30" t="n"/>
      <c r="H474" s="30" t="n"/>
      <c r="I474" s="30" t="n"/>
      <c r="J474" s="30" t="n"/>
      <c r="K474" s="30" t="n"/>
      <c r="L474" s="30" t="n"/>
      <c r="M474" s="90" t="n"/>
      <c r="N474" s="90" t="n"/>
      <c r="O474" s="91" t="n"/>
      <c r="P474" s="91" t="n"/>
      <c r="Q474" s="92">
        <f>IF(A474="","",IFERROR(O474+P474,0))</f>
        <v/>
      </c>
      <c r="R474" s="30" t="n"/>
      <c r="S474" s="30" t="n"/>
      <c r="T474" s="30" t="n"/>
      <c r="U474" s="30" t="n"/>
      <c r="V474" s="30" t="n"/>
      <c r="W474" s="30" t="n"/>
      <c r="X474" s="30" t="n"/>
    </row>
    <row r="475">
      <c r="A475" s="30" t="n"/>
      <c r="B475" s="30" t="n"/>
      <c r="C475" s="87" t="n"/>
      <c r="D475" s="87" t="n"/>
      <c r="E475" s="30" t="n"/>
      <c r="F475" s="30" t="n"/>
      <c r="G475" s="30" t="n"/>
      <c r="H475" s="30" t="n"/>
      <c r="I475" s="30" t="n"/>
      <c r="J475" s="30" t="n"/>
      <c r="K475" s="30" t="n"/>
      <c r="L475" s="30" t="n"/>
      <c r="M475" s="90" t="n"/>
      <c r="N475" s="90" t="n"/>
      <c r="O475" s="91" t="n"/>
      <c r="P475" s="91" t="n"/>
      <c r="Q475" s="92">
        <f>IF(A475="","",IFERROR(O475+P475,0))</f>
        <v/>
      </c>
      <c r="R475" s="30" t="n"/>
      <c r="S475" s="30" t="n"/>
      <c r="T475" s="30" t="n"/>
      <c r="U475" s="30" t="n"/>
      <c r="V475" s="30" t="n"/>
      <c r="W475" s="30" t="n"/>
      <c r="X475" s="30" t="n"/>
    </row>
    <row r="476">
      <c r="A476" s="30" t="n"/>
      <c r="B476" s="30" t="n"/>
      <c r="C476" s="87" t="n"/>
      <c r="D476" s="87" t="n"/>
      <c r="E476" s="30" t="n"/>
      <c r="F476" s="30" t="n"/>
      <c r="G476" s="30" t="n"/>
      <c r="H476" s="30" t="n"/>
      <c r="I476" s="30" t="n"/>
      <c r="J476" s="30" t="n"/>
      <c r="K476" s="30" t="n"/>
      <c r="L476" s="30" t="n"/>
      <c r="M476" s="90" t="n"/>
      <c r="N476" s="90" t="n"/>
      <c r="O476" s="91" t="n"/>
      <c r="P476" s="91" t="n"/>
      <c r="Q476" s="92">
        <f>IF(A476="","",IFERROR(O476+P476,0))</f>
        <v/>
      </c>
      <c r="R476" s="30" t="n"/>
      <c r="S476" s="30" t="n"/>
      <c r="T476" s="30" t="n"/>
      <c r="U476" s="30" t="n"/>
      <c r="V476" s="30" t="n"/>
      <c r="W476" s="30" t="n"/>
      <c r="X476" s="30" t="n"/>
    </row>
    <row r="477">
      <c r="A477" s="30" t="n"/>
      <c r="B477" s="30" t="n"/>
      <c r="C477" s="87" t="n"/>
      <c r="D477" s="87" t="n"/>
      <c r="E477" s="30" t="n"/>
      <c r="F477" s="30" t="n"/>
      <c r="G477" s="30" t="n"/>
      <c r="H477" s="30" t="n"/>
      <c r="I477" s="30" t="n"/>
      <c r="J477" s="30" t="n"/>
      <c r="K477" s="30" t="n"/>
      <c r="L477" s="30" t="n"/>
      <c r="M477" s="90" t="n"/>
      <c r="N477" s="90" t="n"/>
      <c r="O477" s="91" t="n"/>
      <c r="P477" s="91" t="n"/>
      <c r="Q477" s="92">
        <f>IF(A477="","",IFERROR(O477+P477,0))</f>
        <v/>
      </c>
      <c r="R477" s="30" t="n"/>
      <c r="S477" s="30" t="n"/>
      <c r="T477" s="30" t="n"/>
      <c r="U477" s="30" t="n"/>
      <c r="V477" s="30" t="n"/>
      <c r="W477" s="30" t="n"/>
      <c r="X477" s="30" t="n"/>
    </row>
    <row r="478">
      <c r="A478" s="30" t="n"/>
      <c r="B478" s="30" t="n"/>
      <c r="C478" s="87" t="n"/>
      <c r="D478" s="87" t="n"/>
      <c r="E478" s="30" t="n"/>
      <c r="F478" s="30" t="n"/>
      <c r="G478" s="30" t="n"/>
      <c r="H478" s="30" t="n"/>
      <c r="I478" s="30" t="n"/>
      <c r="J478" s="30" t="n"/>
      <c r="K478" s="30" t="n"/>
      <c r="L478" s="30" t="n"/>
      <c r="M478" s="90" t="n"/>
      <c r="N478" s="90" t="n"/>
      <c r="O478" s="91" t="n"/>
      <c r="P478" s="91" t="n"/>
      <c r="Q478" s="92">
        <f>IF(A478="","",IFERROR(O478+P478,0))</f>
        <v/>
      </c>
      <c r="R478" s="30" t="n"/>
      <c r="S478" s="30" t="n"/>
      <c r="T478" s="30" t="n"/>
      <c r="U478" s="30" t="n"/>
      <c r="V478" s="30" t="n"/>
      <c r="W478" s="30" t="n"/>
      <c r="X478" s="30" t="n"/>
    </row>
    <row r="479">
      <c r="A479" s="30" t="n"/>
      <c r="B479" s="30" t="n"/>
      <c r="C479" s="87" t="n"/>
      <c r="D479" s="87" t="n"/>
      <c r="E479" s="30" t="n"/>
      <c r="F479" s="30" t="n"/>
      <c r="G479" s="30" t="n"/>
      <c r="H479" s="30" t="n"/>
      <c r="I479" s="30" t="n"/>
      <c r="J479" s="30" t="n"/>
      <c r="K479" s="30" t="n"/>
      <c r="L479" s="30" t="n"/>
      <c r="M479" s="90" t="n"/>
      <c r="N479" s="90" t="n"/>
      <c r="O479" s="91" t="n"/>
      <c r="P479" s="91" t="n"/>
      <c r="Q479" s="92">
        <f>IF(A479="","",IFERROR(O479+P479,0))</f>
        <v/>
      </c>
      <c r="R479" s="30" t="n"/>
      <c r="S479" s="30" t="n"/>
      <c r="T479" s="30" t="n"/>
      <c r="U479" s="30" t="n"/>
      <c r="V479" s="30" t="n"/>
      <c r="W479" s="30" t="n"/>
      <c r="X479" s="30" t="n"/>
    </row>
    <row r="480">
      <c r="A480" s="30" t="n"/>
      <c r="B480" s="30" t="n"/>
      <c r="C480" s="87" t="n"/>
      <c r="D480" s="87" t="n"/>
      <c r="E480" s="30" t="n"/>
      <c r="F480" s="30" t="n"/>
      <c r="G480" s="30" t="n"/>
      <c r="H480" s="30" t="n"/>
      <c r="I480" s="30" t="n"/>
      <c r="J480" s="30" t="n"/>
      <c r="K480" s="30" t="n"/>
      <c r="L480" s="30" t="n"/>
      <c r="M480" s="90" t="n"/>
      <c r="N480" s="90" t="n"/>
      <c r="O480" s="91" t="n"/>
      <c r="P480" s="91" t="n"/>
      <c r="Q480" s="92">
        <f>IF(A480="","",IFERROR(O480+P480,0))</f>
        <v/>
      </c>
      <c r="R480" s="30" t="n"/>
      <c r="S480" s="30" t="n"/>
      <c r="T480" s="30" t="n"/>
      <c r="U480" s="30" t="n"/>
      <c r="V480" s="30" t="n"/>
      <c r="W480" s="30" t="n"/>
      <c r="X480" s="30" t="n"/>
    </row>
    <row r="481">
      <c r="A481" s="30" t="n"/>
      <c r="B481" s="30" t="n"/>
      <c r="C481" s="87" t="n"/>
      <c r="D481" s="87" t="n"/>
      <c r="E481" s="30" t="n"/>
      <c r="F481" s="30" t="n"/>
      <c r="G481" s="30" t="n"/>
      <c r="H481" s="30" t="n"/>
      <c r="I481" s="30" t="n"/>
      <c r="J481" s="30" t="n"/>
      <c r="K481" s="30" t="n"/>
      <c r="L481" s="30" t="n"/>
      <c r="M481" s="90" t="n"/>
      <c r="N481" s="90" t="n"/>
      <c r="O481" s="91" t="n"/>
      <c r="P481" s="91" t="n"/>
      <c r="Q481" s="92">
        <f>IF(A481="","",IFERROR(O481+P481,0))</f>
        <v/>
      </c>
      <c r="R481" s="30" t="n"/>
      <c r="S481" s="30" t="n"/>
      <c r="T481" s="30" t="n"/>
      <c r="U481" s="30" t="n"/>
      <c r="V481" s="30" t="n"/>
      <c r="W481" s="30" t="n"/>
      <c r="X481" s="30" t="n"/>
    </row>
    <row r="482">
      <c r="A482" s="30" t="n"/>
      <c r="B482" s="30" t="n"/>
      <c r="C482" s="87" t="n"/>
      <c r="D482" s="87" t="n"/>
      <c r="E482" s="30" t="n"/>
      <c r="F482" s="30" t="n"/>
      <c r="G482" s="30" t="n"/>
      <c r="H482" s="30" t="n"/>
      <c r="I482" s="30" t="n"/>
      <c r="J482" s="30" t="n"/>
      <c r="K482" s="30" t="n"/>
      <c r="L482" s="30" t="n"/>
      <c r="M482" s="90" t="n"/>
      <c r="N482" s="90" t="n"/>
      <c r="O482" s="91" t="n"/>
      <c r="P482" s="91" t="n"/>
      <c r="Q482" s="92">
        <f>IF(A482="","",IFERROR(O482+P482,0))</f>
        <v/>
      </c>
      <c r="R482" s="30" t="n"/>
      <c r="S482" s="30" t="n"/>
      <c r="T482" s="30" t="n"/>
      <c r="U482" s="30" t="n"/>
      <c r="V482" s="30" t="n"/>
      <c r="W482" s="30" t="n"/>
      <c r="X482" s="30" t="n"/>
    </row>
    <row r="483">
      <c r="A483" s="30" t="n"/>
      <c r="B483" s="30" t="n"/>
      <c r="C483" s="87" t="n"/>
      <c r="D483" s="87" t="n"/>
      <c r="E483" s="30" t="n"/>
      <c r="F483" s="30" t="n"/>
      <c r="G483" s="30" t="n"/>
      <c r="H483" s="30" t="n"/>
      <c r="I483" s="30" t="n"/>
      <c r="J483" s="30" t="n"/>
      <c r="K483" s="30" t="n"/>
      <c r="L483" s="30" t="n"/>
      <c r="M483" s="90" t="n"/>
      <c r="N483" s="90" t="n"/>
      <c r="O483" s="91" t="n"/>
      <c r="P483" s="91" t="n"/>
      <c r="Q483" s="92">
        <f>IF(A483="","",IFERROR(O483+P483,0))</f>
        <v/>
      </c>
      <c r="R483" s="30" t="n"/>
      <c r="S483" s="30" t="n"/>
      <c r="T483" s="30" t="n"/>
      <c r="U483" s="30" t="n"/>
      <c r="V483" s="30" t="n"/>
      <c r="W483" s="30" t="n"/>
      <c r="X483" s="30" t="n"/>
    </row>
    <row r="484">
      <c r="A484" s="30" t="n"/>
      <c r="B484" s="30" t="n"/>
      <c r="C484" s="87" t="n"/>
      <c r="D484" s="87" t="n"/>
      <c r="E484" s="30" t="n"/>
      <c r="F484" s="30" t="n"/>
      <c r="G484" s="30" t="n"/>
      <c r="H484" s="30" t="n"/>
      <c r="I484" s="30" t="n"/>
      <c r="J484" s="30" t="n"/>
      <c r="K484" s="30" t="n"/>
      <c r="L484" s="30" t="n"/>
      <c r="M484" s="90" t="n"/>
      <c r="N484" s="90" t="n"/>
      <c r="O484" s="91" t="n"/>
      <c r="P484" s="91" t="n"/>
      <c r="Q484" s="92">
        <f>IF(A484="","",IFERROR(O484+P484,0))</f>
        <v/>
      </c>
      <c r="R484" s="30" t="n"/>
      <c r="S484" s="30" t="n"/>
      <c r="T484" s="30" t="n"/>
      <c r="U484" s="30" t="n"/>
      <c r="V484" s="30" t="n"/>
      <c r="W484" s="30" t="n"/>
      <c r="X484" s="30" t="n"/>
    </row>
    <row r="485">
      <c r="A485" s="30" t="n"/>
      <c r="B485" s="30" t="n"/>
      <c r="C485" s="87" t="n"/>
      <c r="D485" s="87" t="n"/>
      <c r="E485" s="30" t="n"/>
      <c r="F485" s="30" t="n"/>
      <c r="G485" s="30" t="n"/>
      <c r="H485" s="30" t="n"/>
      <c r="I485" s="30" t="n"/>
      <c r="J485" s="30" t="n"/>
      <c r="K485" s="30" t="n"/>
      <c r="L485" s="30" t="n"/>
      <c r="M485" s="90" t="n"/>
      <c r="N485" s="90" t="n"/>
      <c r="O485" s="91" t="n"/>
      <c r="P485" s="91" t="n"/>
      <c r="Q485" s="92">
        <f>IF(A485="","",IFERROR(O485+P485,0))</f>
        <v/>
      </c>
      <c r="R485" s="30" t="n"/>
      <c r="S485" s="30" t="n"/>
      <c r="T485" s="30" t="n"/>
      <c r="U485" s="30" t="n"/>
      <c r="V485" s="30" t="n"/>
      <c r="W485" s="30" t="n"/>
      <c r="X485" s="30" t="n"/>
    </row>
    <row r="486">
      <c r="A486" s="30" t="n"/>
      <c r="B486" s="30" t="n"/>
      <c r="C486" s="87" t="n"/>
      <c r="D486" s="87" t="n"/>
      <c r="E486" s="30" t="n"/>
      <c r="F486" s="30" t="n"/>
      <c r="G486" s="30" t="n"/>
      <c r="H486" s="30" t="n"/>
      <c r="I486" s="30" t="n"/>
      <c r="J486" s="30" t="n"/>
      <c r="K486" s="30" t="n"/>
      <c r="L486" s="30" t="n"/>
      <c r="M486" s="90" t="n"/>
      <c r="N486" s="90" t="n"/>
      <c r="O486" s="91" t="n"/>
      <c r="P486" s="91" t="n"/>
      <c r="Q486" s="92">
        <f>IF(A486="","",IFERROR(O486+P486,0))</f>
        <v/>
      </c>
      <c r="R486" s="30" t="n"/>
      <c r="S486" s="30" t="n"/>
      <c r="T486" s="30" t="n"/>
      <c r="U486" s="30" t="n"/>
      <c r="V486" s="30" t="n"/>
      <c r="W486" s="30" t="n"/>
      <c r="X486" s="30" t="n"/>
    </row>
    <row r="487">
      <c r="A487" s="30" t="n"/>
      <c r="B487" s="30" t="n"/>
      <c r="C487" s="87" t="n"/>
      <c r="D487" s="87" t="n"/>
      <c r="E487" s="30" t="n"/>
      <c r="F487" s="30" t="n"/>
      <c r="G487" s="30" t="n"/>
      <c r="H487" s="30" t="n"/>
      <c r="I487" s="30" t="n"/>
      <c r="J487" s="30" t="n"/>
      <c r="K487" s="30" t="n"/>
      <c r="L487" s="30" t="n"/>
      <c r="M487" s="90" t="n"/>
      <c r="N487" s="90" t="n"/>
      <c r="O487" s="91" t="n"/>
      <c r="P487" s="91" t="n"/>
      <c r="Q487" s="92">
        <f>IF(A487="","",IFERROR(O487+P487,0))</f>
        <v/>
      </c>
      <c r="R487" s="30" t="n"/>
      <c r="S487" s="30" t="n"/>
      <c r="T487" s="30" t="n"/>
      <c r="U487" s="30" t="n"/>
      <c r="V487" s="30" t="n"/>
      <c r="W487" s="30" t="n"/>
      <c r="X487" s="30" t="n"/>
    </row>
    <row r="488">
      <c r="A488" s="30" t="n"/>
      <c r="B488" s="30" t="n"/>
      <c r="C488" s="87" t="n"/>
      <c r="D488" s="87" t="n"/>
      <c r="E488" s="30" t="n"/>
      <c r="F488" s="30" t="n"/>
      <c r="G488" s="30" t="n"/>
      <c r="H488" s="30" t="n"/>
      <c r="I488" s="30" t="n"/>
      <c r="J488" s="30" t="n"/>
      <c r="K488" s="30" t="n"/>
      <c r="L488" s="30" t="n"/>
      <c r="M488" s="90" t="n"/>
      <c r="N488" s="90" t="n"/>
      <c r="O488" s="91" t="n"/>
      <c r="P488" s="91" t="n"/>
      <c r="Q488" s="92">
        <f>IF(A488="","",IFERROR(O488+P488,0))</f>
        <v/>
      </c>
      <c r="R488" s="30" t="n"/>
      <c r="S488" s="30" t="n"/>
      <c r="T488" s="30" t="n"/>
      <c r="U488" s="30" t="n"/>
      <c r="V488" s="30" t="n"/>
      <c r="W488" s="30" t="n"/>
      <c r="X488" s="30" t="n"/>
    </row>
    <row r="489">
      <c r="A489" s="30" t="n"/>
      <c r="B489" s="30" t="n"/>
      <c r="C489" s="87" t="n"/>
      <c r="D489" s="87" t="n"/>
      <c r="E489" s="30" t="n"/>
      <c r="F489" s="30" t="n"/>
      <c r="G489" s="30" t="n"/>
      <c r="H489" s="30" t="n"/>
      <c r="I489" s="30" t="n"/>
      <c r="J489" s="30" t="n"/>
      <c r="K489" s="30" t="n"/>
      <c r="L489" s="30" t="n"/>
      <c r="M489" s="90" t="n"/>
      <c r="N489" s="90" t="n"/>
      <c r="O489" s="91" t="n"/>
      <c r="P489" s="91" t="n"/>
      <c r="Q489" s="92">
        <f>IF(A489="","",IFERROR(O489+P489,0))</f>
        <v/>
      </c>
      <c r="R489" s="30" t="n"/>
      <c r="S489" s="30" t="n"/>
      <c r="T489" s="30" t="n"/>
      <c r="U489" s="30" t="n"/>
      <c r="V489" s="30" t="n"/>
      <c r="W489" s="30" t="n"/>
      <c r="X489" s="30" t="n"/>
    </row>
    <row r="490">
      <c r="A490" s="30" t="n"/>
      <c r="B490" s="30" t="n"/>
      <c r="C490" s="87" t="n"/>
      <c r="D490" s="87" t="n"/>
      <c r="E490" s="30" t="n"/>
      <c r="F490" s="30" t="n"/>
      <c r="G490" s="30" t="n"/>
      <c r="H490" s="30" t="n"/>
      <c r="I490" s="30" t="n"/>
      <c r="J490" s="30" t="n"/>
      <c r="K490" s="30" t="n"/>
      <c r="L490" s="30" t="n"/>
      <c r="M490" s="90" t="n"/>
      <c r="N490" s="90" t="n"/>
      <c r="O490" s="91" t="n"/>
      <c r="P490" s="91" t="n"/>
      <c r="Q490" s="92">
        <f>IF(A490="","",IFERROR(O490+P490,0))</f>
        <v/>
      </c>
      <c r="R490" s="30" t="n"/>
      <c r="S490" s="30" t="n"/>
      <c r="T490" s="30" t="n"/>
      <c r="U490" s="30" t="n"/>
      <c r="V490" s="30" t="n"/>
      <c r="W490" s="30" t="n"/>
      <c r="X490" s="30" t="n"/>
    </row>
    <row r="491">
      <c r="A491" s="30" t="n"/>
      <c r="B491" s="30" t="n"/>
      <c r="C491" s="87" t="n"/>
      <c r="D491" s="87" t="n"/>
      <c r="E491" s="30" t="n"/>
      <c r="F491" s="30" t="n"/>
      <c r="G491" s="30" t="n"/>
      <c r="H491" s="30" t="n"/>
      <c r="I491" s="30" t="n"/>
      <c r="J491" s="30" t="n"/>
      <c r="K491" s="30" t="n"/>
      <c r="L491" s="30" t="n"/>
      <c r="M491" s="90" t="n"/>
      <c r="N491" s="90" t="n"/>
      <c r="O491" s="91" t="n"/>
      <c r="P491" s="91" t="n"/>
      <c r="Q491" s="92">
        <f>IF(A491="","",IFERROR(O491+P491,0))</f>
        <v/>
      </c>
      <c r="R491" s="30" t="n"/>
      <c r="S491" s="30" t="n"/>
      <c r="T491" s="30" t="n"/>
      <c r="U491" s="30" t="n"/>
      <c r="V491" s="30" t="n"/>
      <c r="W491" s="30" t="n"/>
      <c r="X491" s="30" t="n"/>
    </row>
    <row r="492">
      <c r="A492" s="30" t="n"/>
      <c r="B492" s="30" t="n"/>
      <c r="C492" s="87" t="n"/>
      <c r="D492" s="87" t="n"/>
      <c r="E492" s="30" t="n"/>
      <c r="F492" s="30" t="n"/>
      <c r="G492" s="30" t="n"/>
      <c r="H492" s="30" t="n"/>
      <c r="I492" s="30" t="n"/>
      <c r="J492" s="30" t="n"/>
      <c r="K492" s="30" t="n"/>
      <c r="L492" s="30" t="n"/>
      <c r="M492" s="90" t="n"/>
      <c r="N492" s="90" t="n"/>
      <c r="O492" s="91" t="n"/>
      <c r="P492" s="91" t="n"/>
      <c r="Q492" s="92">
        <f>IF(A492="","",IFERROR(O492+P492,0))</f>
        <v/>
      </c>
      <c r="R492" s="30" t="n"/>
      <c r="S492" s="30" t="n"/>
      <c r="T492" s="30" t="n"/>
      <c r="U492" s="30" t="n"/>
      <c r="V492" s="30" t="n"/>
      <c r="W492" s="30" t="n"/>
      <c r="X492" s="30" t="n"/>
    </row>
    <row r="493">
      <c r="A493" s="30" t="n"/>
      <c r="B493" s="30" t="n"/>
      <c r="C493" s="87" t="n"/>
      <c r="D493" s="87" t="n"/>
      <c r="E493" s="30" t="n"/>
      <c r="F493" s="30" t="n"/>
      <c r="G493" s="30" t="n"/>
      <c r="H493" s="30" t="n"/>
      <c r="I493" s="30" t="n"/>
      <c r="J493" s="30" t="n"/>
      <c r="K493" s="30" t="n"/>
      <c r="L493" s="30" t="n"/>
      <c r="M493" s="90" t="n"/>
      <c r="N493" s="90" t="n"/>
      <c r="O493" s="91" t="n"/>
      <c r="P493" s="91" t="n"/>
      <c r="Q493" s="92">
        <f>IF(A493="","",IFERROR(O493+P493,0))</f>
        <v/>
      </c>
      <c r="R493" s="30" t="n"/>
      <c r="S493" s="30" t="n"/>
      <c r="T493" s="30" t="n"/>
      <c r="U493" s="30" t="n"/>
      <c r="V493" s="30" t="n"/>
      <c r="W493" s="30" t="n"/>
      <c r="X493" s="30" t="n"/>
    </row>
    <row r="494">
      <c r="A494" s="30" t="n"/>
      <c r="B494" s="30" t="n"/>
      <c r="C494" s="87" t="n"/>
      <c r="D494" s="87" t="n"/>
      <c r="E494" s="30" t="n"/>
      <c r="F494" s="30" t="n"/>
      <c r="G494" s="30" t="n"/>
      <c r="H494" s="30" t="n"/>
      <c r="I494" s="30" t="n"/>
      <c r="J494" s="30" t="n"/>
      <c r="K494" s="30" t="n"/>
      <c r="L494" s="30" t="n"/>
      <c r="M494" s="90" t="n"/>
      <c r="N494" s="90" t="n"/>
      <c r="O494" s="91" t="n"/>
      <c r="P494" s="91" t="n"/>
      <c r="Q494" s="92">
        <f>IF(A494="","",IFERROR(O494+P494,0))</f>
        <v/>
      </c>
      <c r="R494" s="30" t="n"/>
      <c r="S494" s="30" t="n"/>
      <c r="T494" s="30" t="n"/>
      <c r="U494" s="30" t="n"/>
      <c r="V494" s="30" t="n"/>
      <c r="W494" s="30" t="n"/>
      <c r="X494" s="30" t="n"/>
    </row>
    <row r="495">
      <c r="A495" s="30" t="n"/>
      <c r="B495" s="30" t="n"/>
      <c r="C495" s="87" t="n"/>
      <c r="D495" s="87" t="n"/>
      <c r="E495" s="30" t="n"/>
      <c r="F495" s="30" t="n"/>
      <c r="G495" s="30" t="n"/>
      <c r="H495" s="30" t="n"/>
      <c r="I495" s="30" t="n"/>
      <c r="J495" s="30" t="n"/>
      <c r="K495" s="30" t="n"/>
      <c r="L495" s="30" t="n"/>
      <c r="M495" s="90" t="n"/>
      <c r="N495" s="90" t="n"/>
      <c r="O495" s="91" t="n"/>
      <c r="P495" s="91" t="n"/>
      <c r="Q495" s="92">
        <f>IF(A495="","",IFERROR(O495+P495,0))</f>
        <v/>
      </c>
      <c r="R495" s="30" t="n"/>
      <c r="S495" s="30" t="n"/>
      <c r="T495" s="30" t="n"/>
      <c r="U495" s="30" t="n"/>
      <c r="V495" s="30" t="n"/>
      <c r="W495" s="30" t="n"/>
      <c r="X495" s="30" t="n"/>
    </row>
    <row r="496">
      <c r="A496" s="30" t="n"/>
      <c r="B496" s="30" t="n"/>
      <c r="C496" s="87" t="n"/>
      <c r="D496" s="87" t="n"/>
      <c r="E496" s="30" t="n"/>
      <c r="F496" s="30" t="n"/>
      <c r="G496" s="30" t="n"/>
      <c r="H496" s="30" t="n"/>
      <c r="I496" s="30" t="n"/>
      <c r="J496" s="30" t="n"/>
      <c r="K496" s="30" t="n"/>
      <c r="L496" s="30" t="n"/>
      <c r="M496" s="90" t="n"/>
      <c r="N496" s="90" t="n"/>
      <c r="O496" s="91" t="n"/>
      <c r="P496" s="91" t="n"/>
      <c r="Q496" s="92">
        <f>IF(A496="","",IFERROR(O496+P496,0))</f>
        <v/>
      </c>
      <c r="R496" s="30" t="n"/>
      <c r="S496" s="30" t="n"/>
      <c r="T496" s="30" t="n"/>
      <c r="U496" s="30" t="n"/>
      <c r="V496" s="30" t="n"/>
      <c r="W496" s="30" t="n"/>
      <c r="X496" s="30" t="n"/>
    </row>
    <row r="497">
      <c r="A497" s="30" t="n"/>
      <c r="B497" s="30" t="n"/>
      <c r="C497" s="87" t="n"/>
      <c r="D497" s="87" t="n"/>
      <c r="E497" s="30" t="n"/>
      <c r="F497" s="30" t="n"/>
      <c r="G497" s="30" t="n"/>
      <c r="H497" s="30" t="n"/>
      <c r="I497" s="30" t="n"/>
      <c r="J497" s="30" t="n"/>
      <c r="K497" s="30" t="n"/>
      <c r="L497" s="30" t="n"/>
      <c r="M497" s="90" t="n"/>
      <c r="N497" s="90" t="n"/>
      <c r="O497" s="91" t="n"/>
      <c r="P497" s="91" t="n"/>
      <c r="Q497" s="92">
        <f>IF(A497="","",IFERROR(O497+P497,0))</f>
        <v/>
      </c>
      <c r="R497" s="30" t="n"/>
      <c r="S497" s="30" t="n"/>
      <c r="T497" s="30" t="n"/>
      <c r="U497" s="30" t="n"/>
      <c r="V497" s="30" t="n"/>
      <c r="W497" s="30" t="n"/>
      <c r="X497" s="30" t="n"/>
    </row>
    <row r="498">
      <c r="A498" s="30" t="n"/>
      <c r="B498" s="30" t="n"/>
      <c r="C498" s="87" t="n"/>
      <c r="D498" s="87" t="n"/>
      <c r="E498" s="30" t="n"/>
      <c r="F498" s="30" t="n"/>
      <c r="G498" s="30" t="n"/>
      <c r="H498" s="30" t="n"/>
      <c r="I498" s="30" t="n"/>
      <c r="J498" s="30" t="n"/>
      <c r="K498" s="30" t="n"/>
      <c r="L498" s="30" t="n"/>
      <c r="M498" s="90" t="n"/>
      <c r="N498" s="90" t="n"/>
      <c r="O498" s="91" t="n"/>
      <c r="P498" s="91" t="n"/>
      <c r="Q498" s="92">
        <f>IF(A498="","",IFERROR(O498+P498,0))</f>
        <v/>
      </c>
      <c r="R498" s="30" t="n"/>
      <c r="S498" s="30" t="n"/>
      <c r="T498" s="30" t="n"/>
      <c r="U498" s="30" t="n"/>
      <c r="V498" s="30" t="n"/>
      <c r="W498" s="30" t="n"/>
      <c r="X498" s="30" t="n"/>
    </row>
    <row r="499">
      <c r="A499" s="30" t="n"/>
      <c r="B499" s="30" t="n"/>
      <c r="C499" s="87" t="n"/>
      <c r="D499" s="87" t="n"/>
      <c r="E499" s="30" t="n"/>
      <c r="F499" s="30" t="n"/>
      <c r="G499" s="30" t="n"/>
      <c r="H499" s="30" t="n"/>
      <c r="I499" s="30" t="n"/>
      <c r="J499" s="30" t="n"/>
      <c r="K499" s="30" t="n"/>
      <c r="L499" s="30" t="n"/>
      <c r="M499" s="90" t="n"/>
      <c r="N499" s="90" t="n"/>
      <c r="O499" s="91" t="n"/>
      <c r="P499" s="91" t="n"/>
      <c r="Q499" s="92">
        <f>IF(A499="","",IFERROR(O499+P499,0))</f>
        <v/>
      </c>
      <c r="R499" s="30" t="n"/>
      <c r="S499" s="30" t="n"/>
      <c r="T499" s="30" t="n"/>
      <c r="U499" s="30" t="n"/>
      <c r="V499" s="30" t="n"/>
      <c r="W499" s="30" t="n"/>
      <c r="X499" s="30" t="n"/>
    </row>
    <row r="500">
      <c r="A500" s="30" t="n"/>
      <c r="B500" s="30" t="n"/>
      <c r="C500" s="87" t="n"/>
      <c r="D500" s="87" t="n"/>
      <c r="E500" s="30" t="n"/>
      <c r="F500" s="30" t="n"/>
      <c r="G500" s="30" t="n"/>
      <c r="H500" s="30" t="n"/>
      <c r="I500" s="30" t="n"/>
      <c r="J500" s="30" t="n"/>
      <c r="K500" s="30" t="n"/>
      <c r="L500" s="30" t="n"/>
      <c r="M500" s="90" t="n"/>
      <c r="N500" s="90" t="n"/>
      <c r="O500" s="91" t="n"/>
      <c r="P500" s="91" t="n"/>
      <c r="Q500" s="92">
        <f>IF(A500="","",IFERROR(O500+P500,0))</f>
        <v/>
      </c>
      <c r="R500" s="30" t="n"/>
      <c r="S500" s="30" t="n"/>
      <c r="T500" s="30" t="n"/>
      <c r="U500" s="30" t="n"/>
      <c r="V500" s="30" t="n"/>
      <c r="W500" s="30" t="n"/>
      <c r="X500" s="30" t="n"/>
    </row>
    <row r="501">
      <c r="A501" s="30" t="n"/>
      <c r="B501" s="30" t="n"/>
      <c r="C501" s="87" t="n"/>
      <c r="D501" s="87" t="n"/>
      <c r="E501" s="30" t="n"/>
      <c r="F501" s="30" t="n"/>
      <c r="G501" s="30" t="n"/>
      <c r="H501" s="30" t="n"/>
      <c r="I501" s="30" t="n"/>
      <c r="J501" s="30" t="n"/>
      <c r="K501" s="30" t="n"/>
      <c r="L501" s="30" t="n"/>
      <c r="M501" s="90" t="n"/>
      <c r="N501" s="90" t="n"/>
      <c r="O501" s="91" t="n"/>
      <c r="P501" s="91" t="n"/>
      <c r="Q501" s="92">
        <f>IF(A501="","",IFERROR(O501+P501,0))</f>
        <v/>
      </c>
      <c r="R501" s="30" t="n"/>
      <c r="S501" s="30" t="n"/>
      <c r="T501" s="30" t="n"/>
      <c r="U501" s="30" t="n"/>
      <c r="V501" s="30" t="n"/>
      <c r="W501" s="30" t="n"/>
      <c r="X501" s="30" t="n"/>
    </row>
    <row r="502">
      <c r="A502" s="30" t="n"/>
      <c r="B502" s="30" t="n"/>
      <c r="C502" s="87" t="n"/>
      <c r="D502" s="87" t="n"/>
      <c r="E502" s="30" t="n"/>
      <c r="F502" s="30" t="n"/>
      <c r="G502" s="30" t="n"/>
      <c r="H502" s="30" t="n"/>
      <c r="I502" s="30" t="n"/>
      <c r="J502" s="30" t="n"/>
      <c r="K502" s="30" t="n"/>
      <c r="L502" s="30" t="n"/>
      <c r="M502" s="90" t="n"/>
      <c r="N502" s="90" t="n"/>
      <c r="O502" s="91" t="n"/>
      <c r="P502" s="91" t="n"/>
      <c r="Q502" s="92">
        <f>IF(A502="","",IFERROR(O502+P502,0))</f>
        <v/>
      </c>
      <c r="R502" s="30" t="n"/>
      <c r="S502" s="30" t="n"/>
      <c r="T502" s="30" t="n"/>
      <c r="U502" s="30" t="n"/>
      <c r="V502" s="30" t="n"/>
      <c r="W502" s="30" t="n"/>
      <c r="X502" s="30" t="n"/>
    </row>
    <row r="503">
      <c r="A503" s="30" t="n"/>
      <c r="B503" s="30" t="n"/>
      <c r="C503" s="87" t="n"/>
      <c r="D503" s="87" t="n"/>
      <c r="E503" s="30" t="n"/>
      <c r="F503" s="30" t="n"/>
      <c r="G503" s="30" t="n"/>
      <c r="H503" s="30" t="n"/>
      <c r="I503" s="30" t="n"/>
      <c r="J503" s="30" t="n"/>
      <c r="K503" s="30" t="n"/>
      <c r="L503" s="30" t="n"/>
      <c r="M503" s="90" t="n"/>
      <c r="N503" s="90" t="n"/>
      <c r="O503" s="91" t="n"/>
      <c r="P503" s="91" t="n"/>
      <c r="Q503" s="92">
        <f>IF(A503="","",IFERROR(O503+P503,0))</f>
        <v/>
      </c>
      <c r="R503" s="30" t="n"/>
      <c r="S503" s="30" t="n"/>
      <c r="T503" s="30" t="n"/>
      <c r="U503" s="30" t="n"/>
      <c r="V503" s="30" t="n"/>
      <c r="W503" s="30" t="n"/>
      <c r="X503" s="30" t="n"/>
    </row>
    <row r="504">
      <c r="A504" s="30" t="n"/>
      <c r="B504" s="30" t="n"/>
      <c r="C504" s="87" t="n"/>
      <c r="D504" s="87" t="n"/>
      <c r="E504" s="30" t="n"/>
      <c r="F504" s="30" t="n"/>
      <c r="G504" s="30" t="n"/>
      <c r="H504" s="30" t="n"/>
      <c r="I504" s="30" t="n"/>
      <c r="J504" s="30" t="n"/>
      <c r="K504" s="30" t="n"/>
      <c r="L504" s="30" t="n"/>
      <c r="M504" s="90" t="n"/>
      <c r="N504" s="90" t="n"/>
      <c r="O504" s="91" t="n"/>
      <c r="P504" s="91" t="n"/>
      <c r="Q504" s="92">
        <f>IF(A504="","",IFERROR(O504+P504,0))</f>
        <v/>
      </c>
      <c r="R504" s="30" t="n"/>
      <c r="S504" s="30" t="n"/>
      <c r="T504" s="30" t="n"/>
      <c r="U504" s="30" t="n"/>
      <c r="V504" s="30" t="n"/>
      <c r="W504" s="30" t="n"/>
      <c r="X504" s="30" t="n"/>
    </row>
  </sheetData>
  <mergeCells count="2">
    <mergeCell ref="A2:X2"/>
    <mergeCell ref="A1:X1"/>
  </mergeCells>
  <conditionalFormatting sqref="T5:T504">
    <cfRule type="expression" priority="1" dxfId="0">
      <formula>T5="进行中"</formula>
    </cfRule>
    <cfRule type="expression" priority="2" dxfId="8">
      <formula>T5="已完成"</formula>
    </cfRule>
  </conditionalFormatting>
  <conditionalFormatting sqref="S5:S504">
    <cfRule type="expression" priority="3" dxfId="3">
      <formula>S5="严重"</formula>
    </cfRule>
    <cfRule type="expression" priority="4" dxfId="1">
      <formula>S5="高"</formula>
    </cfRule>
  </conditionalFormatting>
  <dataValidations count="8">
    <dataValidation sqref="G5:G504" showDropDown="0" showInputMessage="0" showErrorMessage="0" allowBlank="0" type="list">
      <formula1>"暖通空调,给排水,强电/配电,弱电/智能化,消防,电梯/扶梯,燃气,锅炉/圧力容器,建筑围护/屋上,门窗幕墙,停车/道闸,能源管理/BMS,その他"</formula1>
    </dataValidation>
    <dataValidation sqref="H5:H504" showDropDown="0" showInputMessage="0" showErrorMessage="0" allowBlank="0" type="list">
      <formula1>"定期保全,故障緊急対応,特別点検,停止大修理,法定点検,緊急対応,改修対応,検収引渡し"</formula1>
    </dataValidation>
    <dataValidation sqref="J5:J504" showDropDown="0" showInputMessage="0" showErrorMessage="0" allowBlank="0" type="list">
      <formula1>"摩耗・老朽化,操作不備,設計不備,施工品質,外部環境,予備品不良,管理ロジック,電力・給水異常,人的損傷,不明"</formula1>
    </dataValidation>
    <dataValidation sqref="R5:R504" showDropDown="0" showInputMessage="0" showErrorMessage="0" allowBlank="0" type="list">
      <formula1>"はい,いいえ"</formula1>
    </dataValidation>
    <dataValidation sqref="S5:S504" showDropDown="0" showInputMessage="0" showErrorMessage="0" allowBlank="0" type="list">
      <formula1>"低,中,高,重大"</formula1>
    </dataValidation>
    <dataValidation sqref="T5:T504" showDropDown="0" showInputMessage="0" showErrorMessage="0" allowBlank="0" type="list">
      <formula1>"未着手,進行中,完了,一時停止,取消"</formula1>
    </dataValidation>
    <dataValidation sqref="V5:V504" showDropDown="0" showInputMessage="0" showErrorMessage="0" allowBlank="0" type="list">
      <formula1>"合格,不合格,経過観察,該当なし"</formula1>
    </dataValidation>
    <dataValidation sqref="X5:X504" showDropDown="0" showInputMessage="0" showErrorMessage="0" allowBlank="0" type="list">
      <formula1>"Y,N"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W504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24" customWidth="1" min="3" max="3"/>
    <col width="18" customWidth="1" min="4" max="4"/>
    <col width="14" customWidth="1" min="5" max="5"/>
    <col width="28" customWidth="1" min="6" max="6"/>
    <col width="30" customWidth="1" min="7" max="7"/>
    <col width="28" customWidth="1" min="8" max="8"/>
    <col width="14" customWidth="1" min="9" max="9"/>
    <col width="14" customWidth="1" min="10" max="10"/>
    <col width="12" customWidth="1" min="11" max="11"/>
    <col width="14" customWidth="1" min="12" max="12"/>
    <col width="44" customWidth="1" min="13" max="13"/>
    <col width="14" customWidth="1" min="14" max="14"/>
    <col width="14" customWidth="1" min="15" max="15"/>
    <col width="12" customWidth="1" min="16" max="16"/>
    <col width="14" customWidth="1" min="17" max="17"/>
    <col width="12" customWidth="1" min="18" max="18"/>
    <col width="18" customWidth="1" min="19" max="19"/>
    <col width="22" customWidth="1" min="20" max="20"/>
    <col width="12" customWidth="1" min="21" max="21"/>
    <col width="12" customWidth="1" min="22" max="22"/>
    <col width="24" customWidth="1" min="23" max="23"/>
  </cols>
  <sheetData>
    <row r="1" ht="28" customHeight="1">
      <c r="A1" s="9" t="inlineStr">
        <is>
          <t>JSA 作業安全分析・リスク評価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</row>
    <row r="2" ht="32" customHeight="1">
      <c r="A2" s="17" t="inlineStr">
        <is>
          <t>対象高风险、停机、故障緊急対応、登高、带电、受限空间、动火、吊装等作业。初始/残余リスク点和等级自動计算。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</row>
    <row r="4" ht="28" customHeight="1">
      <c r="A4" s="22" t="inlineStr">
        <is>
          <t>JSA番号</t>
        </is>
      </c>
      <c r="B4" s="22" t="inlineStr">
        <is>
          <t>関連作業・計画</t>
        </is>
      </c>
      <c r="C4" s="22" t="inlineStr">
        <is>
          <t>作業内容</t>
        </is>
      </c>
      <c r="D4" s="22" t="inlineStr">
        <is>
          <t>作業場所</t>
        </is>
      </c>
      <c r="E4" s="22" t="inlineStr">
        <is>
          <t>作業日</t>
        </is>
      </c>
      <c r="F4" s="22" t="inlineStr">
        <is>
          <t>作業手順</t>
        </is>
      </c>
      <c r="G4" s="22" t="inlineStr">
        <is>
          <t>潜在危険・事象</t>
        </is>
      </c>
      <c r="H4" s="22" t="inlineStr">
        <is>
          <t>想定結果</t>
        </is>
      </c>
      <c r="I4" s="22" t="inlineStr">
        <is>
          <t>初期重大度(1-5)</t>
        </is>
      </c>
      <c r="J4" s="22" t="inlineStr">
        <is>
          <t>初期発生可能性(1-5)</t>
        </is>
      </c>
      <c r="K4" s="22" t="inlineStr">
        <is>
          <t>初期リスク点</t>
        </is>
      </c>
      <c r="L4" s="22" t="inlineStr">
        <is>
          <t>初期リスク区分</t>
        </is>
      </c>
      <c r="M4" s="22" t="inlineStr">
        <is>
          <t>管理策（工学・管理・PPE）</t>
        </is>
      </c>
      <c r="N4" s="22" t="inlineStr">
        <is>
          <t>残余重大度(1-5)</t>
        </is>
      </c>
      <c r="O4" s="22" t="inlineStr">
        <is>
          <t>残余発生可能性(1-5)</t>
        </is>
      </c>
      <c r="P4" s="22" t="inlineStr">
        <is>
          <t>残余リスク点</t>
        </is>
      </c>
      <c r="Q4" s="22" t="inlineStr">
        <is>
          <t>残余リスク区分</t>
        </is>
      </c>
      <c r="R4" s="22" t="inlineStr">
        <is>
          <t>担当者</t>
        </is>
      </c>
      <c r="S4" s="22" t="inlineStr">
        <is>
          <t>施工・保全会社</t>
        </is>
      </c>
      <c r="T4" s="22" t="inlineStr">
        <is>
          <t>許可・隔離措置</t>
        </is>
      </c>
      <c r="U4" s="22" t="inlineStr">
        <is>
          <t>作業前周知（Y/N）</t>
        </is>
      </c>
      <c r="V4" s="22" t="inlineStr">
        <is>
          <t>承認状態</t>
        </is>
      </c>
      <c r="W4" s="22" t="inlineStr">
        <is>
          <t>備考</t>
        </is>
      </c>
    </row>
    <row r="5">
      <c r="A5" s="30" t="inlineStr">
        <is>
          <t>JSA-2026-001</t>
        </is>
      </c>
      <c r="B5" s="30" t="inlineStr">
        <is>
          <t>PLAN-2026-005</t>
        </is>
      </c>
      <c r="C5" s="30" t="inlineStr">
        <is>
          <t>低圧配電盤停电检查</t>
        </is>
      </c>
      <c r="D5" s="30" t="inlineStr">
        <is>
          <t>B1配電室</t>
        </is>
      </c>
      <c r="E5" s="87" t="n">
        <v>46203</v>
      </c>
      <c r="F5" s="30" t="inlineStr">
        <is>
          <t>确认作业范围</t>
        </is>
      </c>
      <c r="G5" s="30" t="inlineStr">
        <is>
          <t>误入带电间隔/責任範囲不清</t>
        </is>
      </c>
      <c r="H5" s="30" t="inlineStr">
        <is>
          <t>感電、设备损坏、停电影响扩大</t>
        </is>
      </c>
      <c r="I5" s="30" t="n">
        <v>5</v>
      </c>
      <c r="J5" s="30" t="n">
        <v>3</v>
      </c>
      <c r="K5" s="88">
        <f>IF(OR(I5="",J5=""),"",I5*J5)</f>
        <v/>
      </c>
      <c r="L5" s="54">
        <f>IF(K5="","",IF(K5&gt;=15,"極高",IF(K5&gt;=10,"高",IF(K5&gt;=5,"中","低"))))</f>
        <v/>
      </c>
      <c r="M5" s="30" t="inlineStr">
        <is>
          <t>核对単線結線図和设备编号、设置警戒、作業責任者交底</t>
        </is>
      </c>
      <c r="N5" s="30" t="n">
        <v>5</v>
      </c>
      <c r="O5" s="30" t="n">
        <v>1</v>
      </c>
      <c r="P5" s="88">
        <f>IF(OR(N5="",O5=""),"",N5*O5)</f>
        <v/>
      </c>
      <c r="Q5" s="54">
        <f>IF(P5="","",IF(P5&gt;=15,"極高",IF(P5&gt;=10,"高",IF(P5&gt;=5,"中","低"))))</f>
        <v/>
      </c>
      <c r="R5" s="30" t="inlineStr">
        <is>
          <t>高橋技師</t>
        </is>
      </c>
      <c r="S5" s="30" t="inlineStr">
        <is>
          <t>東京電気検査</t>
        </is>
      </c>
      <c r="T5" s="30" t="inlineStr">
        <is>
          <t>停復電审批。ロックアウト・タグアウト</t>
        </is>
      </c>
      <c r="U5" s="30" t="inlineStr">
        <is>
          <t>Y</t>
        </is>
      </c>
      <c r="V5" s="30" t="inlineStr">
        <is>
          <t>承認待ち</t>
        </is>
      </c>
      <c r="W5" s="30" t="str"/>
    </row>
    <row r="6">
      <c r="A6" s="30" t="inlineStr">
        <is>
          <t>JSA-2026-001</t>
        </is>
      </c>
      <c r="B6" s="30" t="inlineStr">
        <is>
          <t>PLAN-2026-005</t>
        </is>
      </c>
      <c r="C6" s="30" t="inlineStr">
        <is>
          <t>低圧配電盤停电检查</t>
        </is>
      </c>
      <c r="D6" s="30" t="inlineStr">
        <is>
          <t>B1配電室</t>
        </is>
      </c>
      <c r="E6" s="87" t="n">
        <v>46203</v>
      </c>
      <c r="F6" s="30" t="inlineStr">
        <is>
          <t>停电、検電、接地</t>
        </is>
      </c>
      <c r="G6" s="30" t="inlineStr">
        <is>
          <t>誤送電/検電不充分</t>
        </is>
      </c>
      <c r="H6" s="30" t="inlineStr">
        <is>
          <t>感電、アーク灼伤</t>
        </is>
      </c>
      <c r="I6" s="30" t="n">
        <v>5</v>
      </c>
      <c r="J6" s="30" t="n">
        <v>3</v>
      </c>
      <c r="K6" s="88">
        <f>IF(OR(I6="",J6=""),"",I6*J6)</f>
        <v/>
      </c>
      <c r="L6" s="54">
        <f>IF(K6="","",IF(K6&gt;=15,"極高",IF(K6&gt;=10,"高",IF(K6&gt;=5,"中","低"))))</f>
        <v/>
      </c>
      <c r="M6" s="30" t="inlineStr">
        <is>
          <t>执行停电-検電-接地-挂牌。専任監視。工具点検</t>
        </is>
      </c>
      <c r="N6" s="30" t="n">
        <v>5</v>
      </c>
      <c r="O6" s="30" t="n">
        <v>1</v>
      </c>
      <c r="P6" s="88">
        <f>IF(OR(N6="",O6=""),"",N6*O6)</f>
        <v/>
      </c>
      <c r="Q6" s="54">
        <f>IF(P6="","",IF(P6&gt;=15,"極高",IF(P6&gt;=10,"高",IF(P6&gt;=5,"中","低"))))</f>
        <v/>
      </c>
      <c r="R6" s="30" t="inlineStr">
        <is>
          <t>高橋技師</t>
        </is>
      </c>
      <c r="S6" s="30" t="inlineStr">
        <is>
          <t>東京電気検査</t>
        </is>
      </c>
      <c r="T6" s="30" t="inlineStr">
        <is>
          <t>停復電审批。ロックアウト・タグアウト</t>
        </is>
      </c>
      <c r="U6" s="30" t="inlineStr">
        <is>
          <t>Y</t>
        </is>
      </c>
      <c r="V6" s="30" t="inlineStr">
        <is>
          <t>承認待ち</t>
        </is>
      </c>
      <c r="W6" s="30" t="str"/>
    </row>
    <row r="7">
      <c r="A7" s="30" t="inlineStr">
        <is>
          <t>JSA-2026-001</t>
        </is>
      </c>
      <c r="B7" s="30" t="inlineStr">
        <is>
          <t>PLAN-2026-005</t>
        </is>
      </c>
      <c r="C7" s="30" t="inlineStr">
        <is>
          <t>低圧配電盤停电检查</t>
        </is>
      </c>
      <c r="D7" s="30" t="inlineStr">
        <is>
          <t>B1配電室</t>
        </is>
      </c>
      <c r="E7" s="87" t="n">
        <v>46203</v>
      </c>
      <c r="F7" s="30" t="inlineStr">
        <is>
          <t>恢复送电</t>
        </is>
      </c>
      <c r="G7" s="30" t="inlineStr">
        <is>
          <t>人员未撤离/工具遗留</t>
        </is>
      </c>
      <c r="H7" s="30" t="inlineStr">
        <is>
          <t>感電、短絡、设备故障</t>
        </is>
      </c>
      <c r="I7" s="30" t="n">
        <v>5</v>
      </c>
      <c r="J7" s="30" t="n">
        <v>2</v>
      </c>
      <c r="K7" s="88">
        <f>IF(OR(I7="",J7=""),"",I7*J7)</f>
        <v/>
      </c>
      <c r="L7" s="54">
        <f>IF(K7="","",IF(K7&gt;=15,"極高",IF(K7&gt;=10,"高",IF(K7&gt;=5,"中","低"))))</f>
        <v/>
      </c>
      <c r="M7" s="30" t="inlineStr">
        <is>
          <t>复电前清点人员和工具、逐级确认、記録复电时间</t>
        </is>
      </c>
      <c r="N7" s="30" t="n">
        <v>5</v>
      </c>
      <c r="O7" s="30" t="n">
        <v>1</v>
      </c>
      <c r="P7" s="88">
        <f>IF(OR(N7="",O7=""),"",N7*O7)</f>
        <v/>
      </c>
      <c r="Q7" s="54">
        <f>IF(P7="","",IF(P7&gt;=15,"極高",IF(P7&gt;=10,"高",IF(P7&gt;=5,"中","低"))))</f>
        <v/>
      </c>
      <c r="R7" s="30" t="inlineStr">
        <is>
          <t>高橋技師</t>
        </is>
      </c>
      <c r="S7" s="30" t="inlineStr">
        <is>
          <t>東京電気検査</t>
        </is>
      </c>
      <c r="T7" s="30" t="inlineStr">
        <is>
          <t>停復電审批。ロックアウト・タグアウト</t>
        </is>
      </c>
      <c r="U7" s="30" t="inlineStr">
        <is>
          <t>Y</t>
        </is>
      </c>
      <c r="V7" s="30" t="inlineStr">
        <is>
          <t>承認待ち</t>
        </is>
      </c>
      <c r="W7" s="30" t="str"/>
    </row>
    <row r="8">
      <c r="A8" s="30" t="inlineStr">
        <is>
          <t>JSA-2026-002</t>
        </is>
      </c>
      <c r="B8" s="30" t="inlineStr">
        <is>
          <t>WO-2026-004</t>
        </is>
      </c>
      <c r="C8" s="30" t="inlineStr">
        <is>
          <t>暴雨后屋上排水检查</t>
        </is>
      </c>
      <c r="D8" s="30" t="inlineStr">
        <is>
          <t>1号棟屋上</t>
        </is>
      </c>
      <c r="E8" s="87" t="n">
        <v>46150</v>
      </c>
      <c r="F8" s="30" t="inlineStr">
        <is>
          <t>登上屋上并巡查雨水口</t>
        </is>
      </c>
      <c r="G8" s="30" t="inlineStr">
        <is>
          <t>高所墜落/濡れた滑り面</t>
        </is>
      </c>
      <c r="H8" s="30" t="inlineStr">
        <is>
          <t>人员伤害</t>
        </is>
      </c>
      <c r="I8" s="30" t="n">
        <v>4</v>
      </c>
      <c r="J8" s="30" t="n">
        <v>3</v>
      </c>
      <c r="K8" s="88">
        <f>IF(OR(I8="",J8=""),"",I8*J8)</f>
        <v/>
      </c>
      <c r="L8" s="54">
        <f>IF(K8="","",IF(K8&gt;=15,"極高",IF(K8&gt;=10,"高",IF(K8&gt;=5,"中","低"))))</f>
        <v/>
      </c>
      <c r="M8" s="30" t="inlineStr">
        <is>
          <t>雨停后作业。穿滑り止め靴。设置两人作业。避开雷雨大风。必要時安全ロープ</t>
        </is>
      </c>
      <c r="N8" s="30" t="n">
        <v>4</v>
      </c>
      <c r="O8" s="30" t="n">
        <v>1</v>
      </c>
      <c r="P8" s="88">
        <f>IF(OR(N8="",O8=""),"",N8*O8)</f>
        <v/>
      </c>
      <c r="Q8" s="54">
        <f>IF(P8="","",IF(P8&gt;=15,"極高",IF(P8&gt;=10,"高",IF(P8&gt;=5,"中","低"))))</f>
        <v/>
      </c>
      <c r="R8" s="30" t="inlineStr">
        <is>
          <t>鈴木技師</t>
        </is>
      </c>
      <c r="S8" s="30" t="inlineStr">
        <is>
          <t>自社保全班组</t>
        </is>
      </c>
      <c r="T8" s="30" t="inlineStr">
        <is>
          <t>登高审批/天气确认</t>
        </is>
      </c>
      <c r="U8" s="30" t="inlineStr">
        <is>
          <t>Y</t>
        </is>
      </c>
      <c r="V8" s="30" t="inlineStr">
        <is>
          <t>承認済み</t>
        </is>
      </c>
      <c r="W8" s="30" t="str"/>
    </row>
    <row r="9">
      <c r="A9" s="30" t="inlineStr">
        <is>
          <t>JSA-2026-002</t>
        </is>
      </c>
      <c r="B9" s="30" t="inlineStr">
        <is>
          <t>WO-2026-004</t>
        </is>
      </c>
      <c r="C9" s="30" t="inlineStr">
        <is>
          <t>暴雨后屋上排水检查</t>
        </is>
      </c>
      <c r="D9" s="30" t="inlineStr">
        <is>
          <t>1号棟屋上</t>
        </is>
      </c>
      <c r="E9" s="87" t="n">
        <v>46150</v>
      </c>
      <c r="F9" s="30" t="inlineStr">
        <is>
          <t>清理雨水口</t>
        </is>
      </c>
      <c r="G9" s="30" t="inlineStr">
        <is>
          <t>锐物划伤/污水接触</t>
        </is>
      </c>
      <c r="H9" s="30" t="inlineStr">
        <is>
          <t>皮肤损伤、感染</t>
        </is>
      </c>
      <c r="I9" s="30" t="n">
        <v>2</v>
      </c>
      <c r="J9" s="30" t="n">
        <v>3</v>
      </c>
      <c r="K9" s="88">
        <f>IF(OR(I9="",J9=""),"",I9*J9)</f>
        <v/>
      </c>
      <c r="L9" s="54">
        <f>IF(K9="","",IF(K9&gt;=15,"極高",IF(K9&gt;=10,"高",IF(K9&gt;=5,"中","低"))))</f>
        <v/>
      </c>
      <c r="M9" s="30" t="inlineStr">
        <is>
          <t>戴防割手套、使用工具清理、垃圾袋密封。作业后洗消</t>
        </is>
      </c>
      <c r="N9" s="30" t="n">
        <v>2</v>
      </c>
      <c r="O9" s="30" t="n">
        <v>1</v>
      </c>
      <c r="P9" s="88">
        <f>IF(OR(N9="",O9=""),"",N9*O9)</f>
        <v/>
      </c>
      <c r="Q9" s="54">
        <f>IF(P9="","",IF(P9&gt;=15,"極高",IF(P9&gt;=10,"高",IF(P9&gt;=5,"中","低"))))</f>
        <v/>
      </c>
      <c r="R9" s="30" t="inlineStr">
        <is>
          <t>鈴木技師</t>
        </is>
      </c>
      <c r="S9" s="30" t="inlineStr">
        <is>
          <t>自社保全班组</t>
        </is>
      </c>
      <c r="T9" s="30" t="inlineStr">
        <is>
          <t>登高审批/天气确认</t>
        </is>
      </c>
      <c r="U9" s="30" t="inlineStr">
        <is>
          <t>Y</t>
        </is>
      </c>
      <c r="V9" s="30" t="inlineStr">
        <is>
          <t>承認済み</t>
        </is>
      </c>
      <c r="W9" s="30" t="str"/>
    </row>
    <row r="10">
      <c r="A10" s="30" t="inlineStr">
        <is>
          <t>JSA-2026-003</t>
        </is>
      </c>
      <c r="B10" s="30" t="inlineStr">
        <is>
          <t>WO-2026-006</t>
        </is>
      </c>
      <c r="C10" s="30" t="inlineStr">
        <is>
          <t>消防报警回路模块更换</t>
        </is>
      </c>
      <c r="D10" s="30" t="inlineStr">
        <is>
          <t>防災センター/现场点位</t>
        </is>
      </c>
      <c r="E10" s="87" t="n">
        <v>46152</v>
      </c>
      <c r="F10" s="30" t="inlineStr">
        <is>
          <t>确认故障点和联动影响</t>
        </is>
      </c>
      <c r="G10" s="30" t="inlineStr">
        <is>
          <t>误触发消防联动/误报警</t>
        </is>
      </c>
      <c r="H10" s="30" t="inlineStr">
        <is>
          <t>运营中断、利用者の混乱</t>
        </is>
      </c>
      <c r="I10" s="30" t="n">
        <v>3</v>
      </c>
      <c r="J10" s="30" t="n">
        <v>3</v>
      </c>
      <c r="K10" s="88">
        <f>IF(OR(I10="",J10=""),"",I10*J10)</f>
        <v/>
      </c>
      <c r="L10" s="54">
        <f>IF(K10="","",IF(K10&gt;=15,"極高",IF(K10&gt;=10,"高",IF(K10&gt;=5,"中","低"))))</f>
        <v/>
      </c>
      <c r="M10" s="30" t="inlineStr">
        <is>
          <t>通知消控室和值班经理。必要時临时一時無効化并登记。作业后立即恢复</t>
        </is>
      </c>
      <c r="N10" s="30" t="n">
        <v>3</v>
      </c>
      <c r="O10" s="30" t="n">
        <v>1</v>
      </c>
      <c r="P10" s="88">
        <f>IF(OR(N10="",O10=""),"",N10*O10)</f>
        <v/>
      </c>
      <c r="Q10" s="54">
        <f>IF(P10="","",IF(P10&gt;=15,"極高",IF(P10&gt;=10,"高",IF(P10&gt;=5,"中","低"))))</f>
        <v/>
      </c>
      <c r="R10" s="30" t="inlineStr">
        <is>
          <t>伊藤技師</t>
        </is>
      </c>
      <c r="S10" s="30" t="inlineStr">
        <is>
          <t>東京消防技術サービス</t>
        </is>
      </c>
      <c r="T10" s="30" t="inlineStr">
        <is>
          <t>消防系统操作授权</t>
        </is>
      </c>
      <c r="U10" s="30" t="inlineStr">
        <is>
          <t>Y</t>
        </is>
      </c>
      <c r="V10" s="30" t="inlineStr">
        <is>
          <t>クローズ</t>
        </is>
      </c>
      <c r="W10" s="30" t="str"/>
    </row>
    <row r="11">
      <c r="A11" s="30" t="inlineStr">
        <is>
          <t>JSA-2026-003</t>
        </is>
      </c>
      <c r="B11" s="30" t="inlineStr">
        <is>
          <t>WO-2026-006</t>
        </is>
      </c>
      <c r="C11" s="30" t="inlineStr">
        <is>
          <t>消防报警回路模块更换</t>
        </is>
      </c>
      <c r="D11" s="30" t="inlineStr">
        <is>
          <t>现场点位</t>
        </is>
      </c>
      <c r="E11" s="87" t="n">
        <v>46152</v>
      </c>
      <c r="F11" s="30" t="inlineStr">
        <is>
          <t>更换模块并测试</t>
        </is>
      </c>
      <c r="G11" s="30" t="inlineStr">
        <is>
          <t>带电接线/接错线</t>
        </is>
      </c>
      <c r="H11" s="30" t="inlineStr">
        <is>
          <t>设备损坏、感電</t>
        </is>
      </c>
      <c r="I11" s="30" t="n">
        <v>4</v>
      </c>
      <c r="J11" s="30" t="n">
        <v>2</v>
      </c>
      <c r="K11" s="88">
        <f>IF(OR(I11="",J11=""),"",I11*J11)</f>
        <v/>
      </c>
      <c r="L11" s="54">
        <f>IF(K11="","",IF(K11&gt;=15,"極高",IF(K11&gt;=10,"高",IF(K11&gt;=5,"中","低"))))</f>
        <v/>
      </c>
      <c r="M11" s="30" t="inlineStr">
        <is>
          <t>断电确认。按图接线。双人复核。测试后恢复系统</t>
        </is>
      </c>
      <c r="N11" s="30" t="n">
        <v>4</v>
      </c>
      <c r="O11" s="30" t="n">
        <v>1</v>
      </c>
      <c r="P11" s="88">
        <f>IF(OR(N11="",O11=""),"",N11*O11)</f>
        <v/>
      </c>
      <c r="Q11" s="54">
        <f>IF(P11="","",IF(P11&gt;=15,"極高",IF(P11&gt;=10,"高",IF(P11&gt;=5,"中","低"))))</f>
        <v/>
      </c>
      <c r="R11" s="30" t="inlineStr">
        <is>
          <t>伊藤技師</t>
        </is>
      </c>
      <c r="S11" s="30" t="inlineStr">
        <is>
          <t>東京消防技術サービス</t>
        </is>
      </c>
      <c r="T11" s="30" t="inlineStr">
        <is>
          <t>消防系统操作授权</t>
        </is>
      </c>
      <c r="U11" s="30" t="inlineStr">
        <is>
          <t>Y</t>
        </is>
      </c>
      <c r="V11" s="30" t="inlineStr">
        <is>
          <t>クローズ</t>
        </is>
      </c>
      <c r="W11" s="30" t="str"/>
    </row>
    <row r="12">
      <c r="A12" s="30" t="n"/>
      <c r="B12" s="30" t="n"/>
      <c r="C12" s="30" t="n"/>
      <c r="D12" s="30" t="n"/>
      <c r="E12" s="87" t="n"/>
      <c r="F12" s="30" t="n"/>
      <c r="G12" s="30" t="n"/>
      <c r="H12" s="30" t="n"/>
      <c r="I12" s="30" t="n"/>
      <c r="J12" s="30" t="n"/>
      <c r="K12" s="88">
        <f>IF(OR(I12="",J12=""),"",I12*J12)</f>
        <v/>
      </c>
      <c r="L12" s="54">
        <f>IF(K12="","",IF(K12&gt;=15,"極高",IF(K12&gt;=10,"高",IF(K12&gt;=5,"中","低"))))</f>
        <v/>
      </c>
      <c r="M12" s="30" t="n"/>
      <c r="N12" s="30" t="n"/>
      <c r="O12" s="30" t="n"/>
      <c r="P12" s="88">
        <f>IF(OR(N12="",O12=""),"",N12*O12)</f>
        <v/>
      </c>
      <c r="Q12" s="54">
        <f>IF(P12="","",IF(P12&gt;=15,"極高",IF(P12&gt;=10,"高",IF(P12&gt;=5,"中","低"))))</f>
        <v/>
      </c>
      <c r="R12" s="30" t="n"/>
      <c r="S12" s="30" t="n"/>
      <c r="T12" s="30" t="n"/>
      <c r="U12" s="30" t="n"/>
      <c r="V12" s="30" t="n"/>
      <c r="W12" s="30" t="n"/>
    </row>
    <row r="13">
      <c r="A13" s="30" t="n"/>
      <c r="B13" s="30" t="n"/>
      <c r="C13" s="30" t="n"/>
      <c r="D13" s="30" t="n"/>
      <c r="E13" s="87" t="n"/>
      <c r="F13" s="30" t="n"/>
      <c r="G13" s="30" t="n"/>
      <c r="H13" s="30" t="n"/>
      <c r="I13" s="30" t="n"/>
      <c r="J13" s="30" t="n"/>
      <c r="K13" s="88">
        <f>IF(OR(I13="",J13=""),"",I13*J13)</f>
        <v/>
      </c>
      <c r="L13" s="54">
        <f>IF(K13="","",IF(K13&gt;=15,"極高",IF(K13&gt;=10,"高",IF(K13&gt;=5,"中","低"))))</f>
        <v/>
      </c>
      <c r="M13" s="30" t="n"/>
      <c r="N13" s="30" t="n"/>
      <c r="O13" s="30" t="n"/>
      <c r="P13" s="88">
        <f>IF(OR(N13="",O13=""),"",N13*O13)</f>
        <v/>
      </c>
      <c r="Q13" s="54">
        <f>IF(P13="","",IF(P13&gt;=15,"極高",IF(P13&gt;=10,"高",IF(P13&gt;=5,"中","低"))))</f>
        <v/>
      </c>
      <c r="R13" s="30" t="n"/>
      <c r="S13" s="30" t="n"/>
      <c r="T13" s="30" t="n"/>
      <c r="U13" s="30" t="n"/>
      <c r="V13" s="30" t="n"/>
      <c r="W13" s="30" t="n"/>
    </row>
    <row r="14">
      <c r="A14" s="30" t="n"/>
      <c r="B14" s="30" t="n"/>
      <c r="C14" s="30" t="n"/>
      <c r="D14" s="30" t="n"/>
      <c r="E14" s="87" t="n"/>
      <c r="F14" s="30" t="n"/>
      <c r="G14" s="30" t="n"/>
      <c r="H14" s="30" t="n"/>
      <c r="I14" s="30" t="n"/>
      <c r="J14" s="30" t="n"/>
      <c r="K14" s="88">
        <f>IF(OR(I14="",J14=""),"",I14*J14)</f>
        <v/>
      </c>
      <c r="L14" s="54">
        <f>IF(K14="","",IF(K14&gt;=15,"極高",IF(K14&gt;=10,"高",IF(K14&gt;=5,"中","低"))))</f>
        <v/>
      </c>
      <c r="M14" s="30" t="n"/>
      <c r="N14" s="30" t="n"/>
      <c r="O14" s="30" t="n"/>
      <c r="P14" s="88">
        <f>IF(OR(N14="",O14=""),"",N14*O14)</f>
        <v/>
      </c>
      <c r="Q14" s="54">
        <f>IF(P14="","",IF(P14&gt;=15,"極高",IF(P14&gt;=10,"高",IF(P14&gt;=5,"中","低"))))</f>
        <v/>
      </c>
      <c r="R14" s="30" t="n"/>
      <c r="S14" s="30" t="n"/>
      <c r="T14" s="30" t="n"/>
      <c r="U14" s="30" t="n"/>
      <c r="V14" s="30" t="n"/>
      <c r="W14" s="30" t="n"/>
    </row>
    <row r="15">
      <c r="A15" s="30" t="n"/>
      <c r="B15" s="30" t="n"/>
      <c r="C15" s="30" t="n"/>
      <c r="D15" s="30" t="n"/>
      <c r="E15" s="87" t="n"/>
      <c r="F15" s="30" t="n"/>
      <c r="G15" s="30" t="n"/>
      <c r="H15" s="30" t="n"/>
      <c r="I15" s="30" t="n"/>
      <c r="J15" s="30" t="n"/>
      <c r="K15" s="88">
        <f>IF(OR(I15="",J15=""),"",I15*J15)</f>
        <v/>
      </c>
      <c r="L15" s="54">
        <f>IF(K15="","",IF(K15&gt;=15,"極高",IF(K15&gt;=10,"高",IF(K15&gt;=5,"中","低"))))</f>
        <v/>
      </c>
      <c r="M15" s="30" t="n"/>
      <c r="N15" s="30" t="n"/>
      <c r="O15" s="30" t="n"/>
      <c r="P15" s="88">
        <f>IF(OR(N15="",O15=""),"",N15*O15)</f>
        <v/>
      </c>
      <c r="Q15" s="54">
        <f>IF(P15="","",IF(P15&gt;=15,"極高",IF(P15&gt;=10,"高",IF(P15&gt;=5,"中","低"))))</f>
        <v/>
      </c>
      <c r="R15" s="30" t="n"/>
      <c r="S15" s="30" t="n"/>
      <c r="T15" s="30" t="n"/>
      <c r="U15" s="30" t="n"/>
      <c r="V15" s="30" t="n"/>
      <c r="W15" s="30" t="n"/>
    </row>
    <row r="16">
      <c r="A16" s="30" t="n"/>
      <c r="B16" s="30" t="n"/>
      <c r="C16" s="30" t="n"/>
      <c r="D16" s="30" t="n"/>
      <c r="E16" s="87" t="n"/>
      <c r="F16" s="30" t="n"/>
      <c r="G16" s="30" t="n"/>
      <c r="H16" s="30" t="n"/>
      <c r="I16" s="30" t="n"/>
      <c r="J16" s="30" t="n"/>
      <c r="K16" s="88">
        <f>IF(OR(I16="",J16=""),"",I16*J16)</f>
        <v/>
      </c>
      <c r="L16" s="54">
        <f>IF(K16="","",IF(K16&gt;=15,"極高",IF(K16&gt;=10,"高",IF(K16&gt;=5,"中","低"))))</f>
        <v/>
      </c>
      <c r="M16" s="30" t="n"/>
      <c r="N16" s="30" t="n"/>
      <c r="O16" s="30" t="n"/>
      <c r="P16" s="88">
        <f>IF(OR(N16="",O16=""),"",N16*O16)</f>
        <v/>
      </c>
      <c r="Q16" s="54">
        <f>IF(P16="","",IF(P16&gt;=15,"極高",IF(P16&gt;=10,"高",IF(P16&gt;=5,"中","低"))))</f>
        <v/>
      </c>
      <c r="R16" s="30" t="n"/>
      <c r="S16" s="30" t="n"/>
      <c r="T16" s="30" t="n"/>
      <c r="U16" s="30" t="n"/>
      <c r="V16" s="30" t="n"/>
      <c r="W16" s="30" t="n"/>
    </row>
    <row r="17">
      <c r="A17" s="30" t="n"/>
      <c r="B17" s="30" t="n"/>
      <c r="C17" s="30" t="n"/>
      <c r="D17" s="30" t="n"/>
      <c r="E17" s="87" t="n"/>
      <c r="F17" s="30" t="n"/>
      <c r="G17" s="30" t="n"/>
      <c r="H17" s="30" t="n"/>
      <c r="I17" s="30" t="n"/>
      <c r="J17" s="30" t="n"/>
      <c r="K17" s="88">
        <f>IF(OR(I17="",J17=""),"",I17*J17)</f>
        <v/>
      </c>
      <c r="L17" s="54">
        <f>IF(K17="","",IF(K17&gt;=15,"極高",IF(K17&gt;=10,"高",IF(K17&gt;=5,"中","低"))))</f>
        <v/>
      </c>
      <c r="M17" s="30" t="n"/>
      <c r="N17" s="30" t="n"/>
      <c r="O17" s="30" t="n"/>
      <c r="P17" s="88">
        <f>IF(OR(N17="",O17=""),"",N17*O17)</f>
        <v/>
      </c>
      <c r="Q17" s="54">
        <f>IF(P17="","",IF(P17&gt;=15,"極高",IF(P17&gt;=10,"高",IF(P17&gt;=5,"中","低"))))</f>
        <v/>
      </c>
      <c r="R17" s="30" t="n"/>
      <c r="S17" s="30" t="n"/>
      <c r="T17" s="30" t="n"/>
      <c r="U17" s="30" t="n"/>
      <c r="V17" s="30" t="n"/>
      <c r="W17" s="30" t="n"/>
    </row>
    <row r="18">
      <c r="A18" s="30" t="n"/>
      <c r="B18" s="30" t="n"/>
      <c r="C18" s="30" t="n"/>
      <c r="D18" s="30" t="n"/>
      <c r="E18" s="87" t="n"/>
      <c r="F18" s="30" t="n"/>
      <c r="G18" s="30" t="n"/>
      <c r="H18" s="30" t="n"/>
      <c r="I18" s="30" t="n"/>
      <c r="J18" s="30" t="n"/>
      <c r="K18" s="88">
        <f>IF(OR(I18="",J18=""),"",I18*J18)</f>
        <v/>
      </c>
      <c r="L18" s="54">
        <f>IF(K18="","",IF(K18&gt;=15,"極高",IF(K18&gt;=10,"高",IF(K18&gt;=5,"中","低"))))</f>
        <v/>
      </c>
      <c r="M18" s="30" t="n"/>
      <c r="N18" s="30" t="n"/>
      <c r="O18" s="30" t="n"/>
      <c r="P18" s="88">
        <f>IF(OR(N18="",O18=""),"",N18*O18)</f>
        <v/>
      </c>
      <c r="Q18" s="54">
        <f>IF(P18="","",IF(P18&gt;=15,"極高",IF(P18&gt;=10,"高",IF(P18&gt;=5,"中","低"))))</f>
        <v/>
      </c>
      <c r="R18" s="30" t="n"/>
      <c r="S18" s="30" t="n"/>
      <c r="T18" s="30" t="n"/>
      <c r="U18" s="30" t="n"/>
      <c r="V18" s="30" t="n"/>
      <c r="W18" s="30" t="n"/>
    </row>
    <row r="19">
      <c r="A19" s="30" t="n"/>
      <c r="B19" s="30" t="n"/>
      <c r="C19" s="30" t="n"/>
      <c r="D19" s="30" t="n"/>
      <c r="E19" s="87" t="n"/>
      <c r="F19" s="30" t="n"/>
      <c r="G19" s="30" t="n"/>
      <c r="H19" s="30" t="n"/>
      <c r="I19" s="30" t="n"/>
      <c r="J19" s="30" t="n"/>
      <c r="K19" s="88">
        <f>IF(OR(I19="",J19=""),"",I19*J19)</f>
        <v/>
      </c>
      <c r="L19" s="54">
        <f>IF(K19="","",IF(K19&gt;=15,"極高",IF(K19&gt;=10,"高",IF(K19&gt;=5,"中","低"))))</f>
        <v/>
      </c>
      <c r="M19" s="30" t="n"/>
      <c r="N19" s="30" t="n"/>
      <c r="O19" s="30" t="n"/>
      <c r="P19" s="88">
        <f>IF(OR(N19="",O19=""),"",N19*O19)</f>
        <v/>
      </c>
      <c r="Q19" s="54">
        <f>IF(P19="","",IF(P19&gt;=15,"極高",IF(P19&gt;=10,"高",IF(P19&gt;=5,"中","低"))))</f>
        <v/>
      </c>
      <c r="R19" s="30" t="n"/>
      <c r="S19" s="30" t="n"/>
      <c r="T19" s="30" t="n"/>
      <c r="U19" s="30" t="n"/>
      <c r="V19" s="30" t="n"/>
      <c r="W19" s="30" t="n"/>
    </row>
    <row r="20">
      <c r="A20" s="30" t="n"/>
      <c r="B20" s="30" t="n"/>
      <c r="C20" s="30" t="n"/>
      <c r="D20" s="30" t="n"/>
      <c r="E20" s="87" t="n"/>
      <c r="F20" s="30" t="n"/>
      <c r="G20" s="30" t="n"/>
      <c r="H20" s="30" t="n"/>
      <c r="I20" s="30" t="n"/>
      <c r="J20" s="30" t="n"/>
      <c r="K20" s="88">
        <f>IF(OR(I20="",J20=""),"",I20*J20)</f>
        <v/>
      </c>
      <c r="L20" s="54">
        <f>IF(K20="","",IF(K20&gt;=15,"極高",IF(K20&gt;=10,"高",IF(K20&gt;=5,"中","低"))))</f>
        <v/>
      </c>
      <c r="M20" s="30" t="n"/>
      <c r="N20" s="30" t="n"/>
      <c r="O20" s="30" t="n"/>
      <c r="P20" s="88">
        <f>IF(OR(N20="",O20=""),"",N20*O20)</f>
        <v/>
      </c>
      <c r="Q20" s="54">
        <f>IF(P20="","",IF(P20&gt;=15,"極高",IF(P20&gt;=10,"高",IF(P20&gt;=5,"中","低"))))</f>
        <v/>
      </c>
      <c r="R20" s="30" t="n"/>
      <c r="S20" s="30" t="n"/>
      <c r="T20" s="30" t="n"/>
      <c r="U20" s="30" t="n"/>
      <c r="V20" s="30" t="n"/>
      <c r="W20" s="30" t="n"/>
    </row>
    <row r="21">
      <c r="A21" s="30" t="n"/>
      <c r="B21" s="30" t="n"/>
      <c r="C21" s="30" t="n"/>
      <c r="D21" s="30" t="n"/>
      <c r="E21" s="87" t="n"/>
      <c r="F21" s="30" t="n"/>
      <c r="G21" s="30" t="n"/>
      <c r="H21" s="30" t="n"/>
      <c r="I21" s="30" t="n"/>
      <c r="J21" s="30" t="n"/>
      <c r="K21" s="88">
        <f>IF(OR(I21="",J21=""),"",I21*J21)</f>
        <v/>
      </c>
      <c r="L21" s="54">
        <f>IF(K21="","",IF(K21&gt;=15,"極高",IF(K21&gt;=10,"高",IF(K21&gt;=5,"中","低"))))</f>
        <v/>
      </c>
      <c r="M21" s="30" t="n"/>
      <c r="N21" s="30" t="n"/>
      <c r="O21" s="30" t="n"/>
      <c r="P21" s="88">
        <f>IF(OR(N21="",O21=""),"",N21*O21)</f>
        <v/>
      </c>
      <c r="Q21" s="54">
        <f>IF(P21="","",IF(P21&gt;=15,"極高",IF(P21&gt;=10,"高",IF(P21&gt;=5,"中","低"))))</f>
        <v/>
      </c>
      <c r="R21" s="30" t="n"/>
      <c r="S21" s="30" t="n"/>
      <c r="T21" s="30" t="n"/>
      <c r="U21" s="30" t="n"/>
      <c r="V21" s="30" t="n"/>
      <c r="W21" s="30" t="n"/>
    </row>
    <row r="22">
      <c r="A22" s="30" t="n"/>
      <c r="B22" s="30" t="n"/>
      <c r="C22" s="30" t="n"/>
      <c r="D22" s="30" t="n"/>
      <c r="E22" s="87" t="n"/>
      <c r="F22" s="30" t="n"/>
      <c r="G22" s="30" t="n"/>
      <c r="H22" s="30" t="n"/>
      <c r="I22" s="30" t="n"/>
      <c r="J22" s="30" t="n"/>
      <c r="K22" s="88">
        <f>IF(OR(I22="",J22=""),"",I22*J22)</f>
        <v/>
      </c>
      <c r="L22" s="54">
        <f>IF(K22="","",IF(K22&gt;=15,"極高",IF(K22&gt;=10,"高",IF(K22&gt;=5,"中","低"))))</f>
        <v/>
      </c>
      <c r="M22" s="30" t="n"/>
      <c r="N22" s="30" t="n"/>
      <c r="O22" s="30" t="n"/>
      <c r="P22" s="88">
        <f>IF(OR(N22="",O22=""),"",N22*O22)</f>
        <v/>
      </c>
      <c r="Q22" s="54">
        <f>IF(P22="","",IF(P22&gt;=15,"極高",IF(P22&gt;=10,"高",IF(P22&gt;=5,"中","低"))))</f>
        <v/>
      </c>
      <c r="R22" s="30" t="n"/>
      <c r="S22" s="30" t="n"/>
      <c r="T22" s="30" t="n"/>
      <c r="U22" s="30" t="n"/>
      <c r="V22" s="30" t="n"/>
      <c r="W22" s="30" t="n"/>
    </row>
    <row r="23">
      <c r="A23" s="30" t="n"/>
      <c r="B23" s="30" t="n"/>
      <c r="C23" s="30" t="n"/>
      <c r="D23" s="30" t="n"/>
      <c r="E23" s="87" t="n"/>
      <c r="F23" s="30" t="n"/>
      <c r="G23" s="30" t="n"/>
      <c r="H23" s="30" t="n"/>
      <c r="I23" s="30" t="n"/>
      <c r="J23" s="30" t="n"/>
      <c r="K23" s="88">
        <f>IF(OR(I23="",J23=""),"",I23*J23)</f>
        <v/>
      </c>
      <c r="L23" s="54">
        <f>IF(K23="","",IF(K23&gt;=15,"極高",IF(K23&gt;=10,"高",IF(K23&gt;=5,"中","低"))))</f>
        <v/>
      </c>
      <c r="M23" s="30" t="n"/>
      <c r="N23" s="30" t="n"/>
      <c r="O23" s="30" t="n"/>
      <c r="P23" s="88">
        <f>IF(OR(N23="",O23=""),"",N23*O23)</f>
        <v/>
      </c>
      <c r="Q23" s="54">
        <f>IF(P23="","",IF(P23&gt;=15,"極高",IF(P23&gt;=10,"高",IF(P23&gt;=5,"中","低"))))</f>
        <v/>
      </c>
      <c r="R23" s="30" t="n"/>
      <c r="S23" s="30" t="n"/>
      <c r="T23" s="30" t="n"/>
      <c r="U23" s="30" t="n"/>
      <c r="V23" s="30" t="n"/>
      <c r="W23" s="30" t="n"/>
    </row>
    <row r="24">
      <c r="A24" s="30" t="n"/>
      <c r="B24" s="30" t="n"/>
      <c r="C24" s="30" t="n"/>
      <c r="D24" s="30" t="n"/>
      <c r="E24" s="87" t="n"/>
      <c r="F24" s="30" t="n"/>
      <c r="G24" s="30" t="n"/>
      <c r="H24" s="30" t="n"/>
      <c r="I24" s="30" t="n"/>
      <c r="J24" s="30" t="n"/>
      <c r="K24" s="88">
        <f>IF(OR(I24="",J24=""),"",I24*J24)</f>
        <v/>
      </c>
      <c r="L24" s="54">
        <f>IF(K24="","",IF(K24&gt;=15,"極高",IF(K24&gt;=10,"高",IF(K24&gt;=5,"中","低"))))</f>
        <v/>
      </c>
      <c r="M24" s="30" t="n"/>
      <c r="N24" s="30" t="n"/>
      <c r="O24" s="30" t="n"/>
      <c r="P24" s="88">
        <f>IF(OR(N24="",O24=""),"",N24*O24)</f>
        <v/>
      </c>
      <c r="Q24" s="54">
        <f>IF(P24="","",IF(P24&gt;=15,"極高",IF(P24&gt;=10,"高",IF(P24&gt;=5,"中","低"))))</f>
        <v/>
      </c>
      <c r="R24" s="30" t="n"/>
      <c r="S24" s="30" t="n"/>
      <c r="T24" s="30" t="n"/>
      <c r="U24" s="30" t="n"/>
      <c r="V24" s="30" t="n"/>
      <c r="W24" s="30" t="n"/>
    </row>
    <row r="25">
      <c r="A25" s="30" t="n"/>
      <c r="B25" s="30" t="n"/>
      <c r="C25" s="30" t="n"/>
      <c r="D25" s="30" t="n"/>
      <c r="E25" s="87" t="n"/>
      <c r="F25" s="30" t="n"/>
      <c r="G25" s="30" t="n"/>
      <c r="H25" s="30" t="n"/>
      <c r="I25" s="30" t="n"/>
      <c r="J25" s="30" t="n"/>
      <c r="K25" s="88">
        <f>IF(OR(I25="",J25=""),"",I25*J25)</f>
        <v/>
      </c>
      <c r="L25" s="54">
        <f>IF(K25="","",IF(K25&gt;=15,"極高",IF(K25&gt;=10,"高",IF(K25&gt;=5,"中","低"))))</f>
        <v/>
      </c>
      <c r="M25" s="30" t="n"/>
      <c r="N25" s="30" t="n"/>
      <c r="O25" s="30" t="n"/>
      <c r="P25" s="88">
        <f>IF(OR(N25="",O25=""),"",N25*O25)</f>
        <v/>
      </c>
      <c r="Q25" s="54">
        <f>IF(P25="","",IF(P25&gt;=15,"極高",IF(P25&gt;=10,"高",IF(P25&gt;=5,"中","低"))))</f>
        <v/>
      </c>
      <c r="R25" s="30" t="n"/>
      <c r="S25" s="30" t="n"/>
      <c r="T25" s="30" t="n"/>
      <c r="U25" s="30" t="n"/>
      <c r="V25" s="30" t="n"/>
      <c r="W25" s="30" t="n"/>
    </row>
    <row r="26">
      <c r="A26" s="30" t="n"/>
      <c r="B26" s="30" t="n"/>
      <c r="C26" s="30" t="n"/>
      <c r="D26" s="30" t="n"/>
      <c r="E26" s="87" t="n"/>
      <c r="F26" s="30" t="n"/>
      <c r="G26" s="30" t="n"/>
      <c r="H26" s="30" t="n"/>
      <c r="I26" s="30" t="n"/>
      <c r="J26" s="30" t="n"/>
      <c r="K26" s="88">
        <f>IF(OR(I26="",J26=""),"",I26*J26)</f>
        <v/>
      </c>
      <c r="L26" s="54">
        <f>IF(K26="","",IF(K26&gt;=15,"極高",IF(K26&gt;=10,"高",IF(K26&gt;=5,"中","低"))))</f>
        <v/>
      </c>
      <c r="M26" s="30" t="n"/>
      <c r="N26" s="30" t="n"/>
      <c r="O26" s="30" t="n"/>
      <c r="P26" s="88">
        <f>IF(OR(N26="",O26=""),"",N26*O26)</f>
        <v/>
      </c>
      <c r="Q26" s="54">
        <f>IF(P26="","",IF(P26&gt;=15,"極高",IF(P26&gt;=10,"高",IF(P26&gt;=5,"中","低"))))</f>
        <v/>
      </c>
      <c r="R26" s="30" t="n"/>
      <c r="S26" s="30" t="n"/>
      <c r="T26" s="30" t="n"/>
      <c r="U26" s="30" t="n"/>
      <c r="V26" s="30" t="n"/>
      <c r="W26" s="30" t="n"/>
    </row>
    <row r="27">
      <c r="A27" s="30" t="n"/>
      <c r="B27" s="30" t="n"/>
      <c r="C27" s="30" t="n"/>
      <c r="D27" s="30" t="n"/>
      <c r="E27" s="87" t="n"/>
      <c r="F27" s="30" t="n"/>
      <c r="G27" s="30" t="n"/>
      <c r="H27" s="30" t="n"/>
      <c r="I27" s="30" t="n"/>
      <c r="J27" s="30" t="n"/>
      <c r="K27" s="88">
        <f>IF(OR(I27="",J27=""),"",I27*J27)</f>
        <v/>
      </c>
      <c r="L27" s="54">
        <f>IF(K27="","",IF(K27&gt;=15,"極高",IF(K27&gt;=10,"高",IF(K27&gt;=5,"中","低"))))</f>
        <v/>
      </c>
      <c r="M27" s="30" t="n"/>
      <c r="N27" s="30" t="n"/>
      <c r="O27" s="30" t="n"/>
      <c r="P27" s="88">
        <f>IF(OR(N27="",O27=""),"",N27*O27)</f>
        <v/>
      </c>
      <c r="Q27" s="54">
        <f>IF(P27="","",IF(P27&gt;=15,"極高",IF(P27&gt;=10,"高",IF(P27&gt;=5,"中","低"))))</f>
        <v/>
      </c>
      <c r="R27" s="30" t="n"/>
      <c r="S27" s="30" t="n"/>
      <c r="T27" s="30" t="n"/>
      <c r="U27" s="30" t="n"/>
      <c r="V27" s="30" t="n"/>
      <c r="W27" s="30" t="n"/>
    </row>
    <row r="28">
      <c r="A28" s="30" t="n"/>
      <c r="B28" s="30" t="n"/>
      <c r="C28" s="30" t="n"/>
      <c r="D28" s="30" t="n"/>
      <c r="E28" s="87" t="n"/>
      <c r="F28" s="30" t="n"/>
      <c r="G28" s="30" t="n"/>
      <c r="H28" s="30" t="n"/>
      <c r="I28" s="30" t="n"/>
      <c r="J28" s="30" t="n"/>
      <c r="K28" s="88">
        <f>IF(OR(I28="",J28=""),"",I28*J28)</f>
        <v/>
      </c>
      <c r="L28" s="54">
        <f>IF(K28="","",IF(K28&gt;=15,"極高",IF(K28&gt;=10,"高",IF(K28&gt;=5,"中","低"))))</f>
        <v/>
      </c>
      <c r="M28" s="30" t="n"/>
      <c r="N28" s="30" t="n"/>
      <c r="O28" s="30" t="n"/>
      <c r="P28" s="88">
        <f>IF(OR(N28="",O28=""),"",N28*O28)</f>
        <v/>
      </c>
      <c r="Q28" s="54">
        <f>IF(P28="","",IF(P28&gt;=15,"極高",IF(P28&gt;=10,"高",IF(P28&gt;=5,"中","低"))))</f>
        <v/>
      </c>
      <c r="R28" s="30" t="n"/>
      <c r="S28" s="30" t="n"/>
      <c r="T28" s="30" t="n"/>
      <c r="U28" s="30" t="n"/>
      <c r="V28" s="30" t="n"/>
      <c r="W28" s="30" t="n"/>
    </row>
    <row r="29">
      <c r="A29" s="30" t="n"/>
      <c r="B29" s="30" t="n"/>
      <c r="C29" s="30" t="n"/>
      <c r="D29" s="30" t="n"/>
      <c r="E29" s="87" t="n"/>
      <c r="F29" s="30" t="n"/>
      <c r="G29" s="30" t="n"/>
      <c r="H29" s="30" t="n"/>
      <c r="I29" s="30" t="n"/>
      <c r="J29" s="30" t="n"/>
      <c r="K29" s="88">
        <f>IF(OR(I29="",J29=""),"",I29*J29)</f>
        <v/>
      </c>
      <c r="L29" s="54">
        <f>IF(K29="","",IF(K29&gt;=15,"極高",IF(K29&gt;=10,"高",IF(K29&gt;=5,"中","低"))))</f>
        <v/>
      </c>
      <c r="M29" s="30" t="n"/>
      <c r="N29" s="30" t="n"/>
      <c r="O29" s="30" t="n"/>
      <c r="P29" s="88">
        <f>IF(OR(N29="",O29=""),"",N29*O29)</f>
        <v/>
      </c>
      <c r="Q29" s="54">
        <f>IF(P29="","",IF(P29&gt;=15,"極高",IF(P29&gt;=10,"高",IF(P29&gt;=5,"中","低"))))</f>
        <v/>
      </c>
      <c r="R29" s="30" t="n"/>
      <c r="S29" s="30" t="n"/>
      <c r="T29" s="30" t="n"/>
      <c r="U29" s="30" t="n"/>
      <c r="V29" s="30" t="n"/>
      <c r="W29" s="30" t="n"/>
    </row>
    <row r="30">
      <c r="A30" s="30" t="n"/>
      <c r="B30" s="30" t="n"/>
      <c r="C30" s="30" t="n"/>
      <c r="D30" s="30" t="n"/>
      <c r="E30" s="87" t="n"/>
      <c r="F30" s="30" t="n"/>
      <c r="G30" s="30" t="n"/>
      <c r="H30" s="30" t="n"/>
      <c r="I30" s="30" t="n"/>
      <c r="J30" s="30" t="n"/>
      <c r="K30" s="88">
        <f>IF(OR(I30="",J30=""),"",I30*J30)</f>
        <v/>
      </c>
      <c r="L30" s="54">
        <f>IF(K30="","",IF(K30&gt;=15,"極高",IF(K30&gt;=10,"高",IF(K30&gt;=5,"中","低"))))</f>
        <v/>
      </c>
      <c r="M30" s="30" t="n"/>
      <c r="N30" s="30" t="n"/>
      <c r="O30" s="30" t="n"/>
      <c r="P30" s="88">
        <f>IF(OR(N30="",O30=""),"",N30*O30)</f>
        <v/>
      </c>
      <c r="Q30" s="54">
        <f>IF(P30="","",IF(P30&gt;=15,"極高",IF(P30&gt;=10,"高",IF(P30&gt;=5,"中","低"))))</f>
        <v/>
      </c>
      <c r="R30" s="30" t="n"/>
      <c r="S30" s="30" t="n"/>
      <c r="T30" s="30" t="n"/>
      <c r="U30" s="30" t="n"/>
      <c r="V30" s="30" t="n"/>
      <c r="W30" s="30" t="n"/>
    </row>
    <row r="31">
      <c r="A31" s="30" t="n"/>
      <c r="B31" s="30" t="n"/>
      <c r="C31" s="30" t="n"/>
      <c r="D31" s="30" t="n"/>
      <c r="E31" s="87" t="n"/>
      <c r="F31" s="30" t="n"/>
      <c r="G31" s="30" t="n"/>
      <c r="H31" s="30" t="n"/>
      <c r="I31" s="30" t="n"/>
      <c r="J31" s="30" t="n"/>
      <c r="K31" s="88">
        <f>IF(OR(I31="",J31=""),"",I31*J31)</f>
        <v/>
      </c>
      <c r="L31" s="54">
        <f>IF(K31="","",IF(K31&gt;=15,"極高",IF(K31&gt;=10,"高",IF(K31&gt;=5,"中","低"))))</f>
        <v/>
      </c>
      <c r="M31" s="30" t="n"/>
      <c r="N31" s="30" t="n"/>
      <c r="O31" s="30" t="n"/>
      <c r="P31" s="88">
        <f>IF(OR(N31="",O31=""),"",N31*O31)</f>
        <v/>
      </c>
      <c r="Q31" s="54">
        <f>IF(P31="","",IF(P31&gt;=15,"極高",IF(P31&gt;=10,"高",IF(P31&gt;=5,"中","低"))))</f>
        <v/>
      </c>
      <c r="R31" s="30" t="n"/>
      <c r="S31" s="30" t="n"/>
      <c r="T31" s="30" t="n"/>
      <c r="U31" s="30" t="n"/>
      <c r="V31" s="30" t="n"/>
      <c r="W31" s="30" t="n"/>
    </row>
    <row r="32">
      <c r="A32" s="30" t="n"/>
      <c r="B32" s="30" t="n"/>
      <c r="C32" s="30" t="n"/>
      <c r="D32" s="30" t="n"/>
      <c r="E32" s="87" t="n"/>
      <c r="F32" s="30" t="n"/>
      <c r="G32" s="30" t="n"/>
      <c r="H32" s="30" t="n"/>
      <c r="I32" s="30" t="n"/>
      <c r="J32" s="30" t="n"/>
      <c r="K32" s="88">
        <f>IF(OR(I32="",J32=""),"",I32*J32)</f>
        <v/>
      </c>
      <c r="L32" s="54">
        <f>IF(K32="","",IF(K32&gt;=15,"極高",IF(K32&gt;=10,"高",IF(K32&gt;=5,"中","低"))))</f>
        <v/>
      </c>
      <c r="M32" s="30" t="n"/>
      <c r="N32" s="30" t="n"/>
      <c r="O32" s="30" t="n"/>
      <c r="P32" s="88">
        <f>IF(OR(N32="",O32=""),"",N32*O32)</f>
        <v/>
      </c>
      <c r="Q32" s="54">
        <f>IF(P32="","",IF(P32&gt;=15,"極高",IF(P32&gt;=10,"高",IF(P32&gt;=5,"中","低"))))</f>
        <v/>
      </c>
      <c r="R32" s="30" t="n"/>
      <c r="S32" s="30" t="n"/>
      <c r="T32" s="30" t="n"/>
      <c r="U32" s="30" t="n"/>
      <c r="V32" s="30" t="n"/>
      <c r="W32" s="30" t="n"/>
    </row>
    <row r="33">
      <c r="A33" s="30" t="n"/>
      <c r="B33" s="30" t="n"/>
      <c r="C33" s="30" t="n"/>
      <c r="D33" s="30" t="n"/>
      <c r="E33" s="87" t="n"/>
      <c r="F33" s="30" t="n"/>
      <c r="G33" s="30" t="n"/>
      <c r="H33" s="30" t="n"/>
      <c r="I33" s="30" t="n"/>
      <c r="J33" s="30" t="n"/>
      <c r="K33" s="88">
        <f>IF(OR(I33="",J33=""),"",I33*J33)</f>
        <v/>
      </c>
      <c r="L33" s="54">
        <f>IF(K33="","",IF(K33&gt;=15,"極高",IF(K33&gt;=10,"高",IF(K33&gt;=5,"中","低"))))</f>
        <v/>
      </c>
      <c r="M33" s="30" t="n"/>
      <c r="N33" s="30" t="n"/>
      <c r="O33" s="30" t="n"/>
      <c r="P33" s="88">
        <f>IF(OR(N33="",O33=""),"",N33*O33)</f>
        <v/>
      </c>
      <c r="Q33" s="54">
        <f>IF(P33="","",IF(P33&gt;=15,"極高",IF(P33&gt;=10,"高",IF(P33&gt;=5,"中","低"))))</f>
        <v/>
      </c>
      <c r="R33" s="30" t="n"/>
      <c r="S33" s="30" t="n"/>
      <c r="T33" s="30" t="n"/>
      <c r="U33" s="30" t="n"/>
      <c r="V33" s="30" t="n"/>
      <c r="W33" s="30" t="n"/>
    </row>
    <row r="34">
      <c r="A34" s="30" t="n"/>
      <c r="B34" s="30" t="n"/>
      <c r="C34" s="30" t="n"/>
      <c r="D34" s="30" t="n"/>
      <c r="E34" s="87" t="n"/>
      <c r="F34" s="30" t="n"/>
      <c r="G34" s="30" t="n"/>
      <c r="H34" s="30" t="n"/>
      <c r="I34" s="30" t="n"/>
      <c r="J34" s="30" t="n"/>
      <c r="K34" s="88">
        <f>IF(OR(I34="",J34=""),"",I34*J34)</f>
        <v/>
      </c>
      <c r="L34" s="54">
        <f>IF(K34="","",IF(K34&gt;=15,"極高",IF(K34&gt;=10,"高",IF(K34&gt;=5,"中","低"))))</f>
        <v/>
      </c>
      <c r="M34" s="30" t="n"/>
      <c r="N34" s="30" t="n"/>
      <c r="O34" s="30" t="n"/>
      <c r="P34" s="88">
        <f>IF(OR(N34="",O34=""),"",N34*O34)</f>
        <v/>
      </c>
      <c r="Q34" s="54">
        <f>IF(P34="","",IF(P34&gt;=15,"極高",IF(P34&gt;=10,"高",IF(P34&gt;=5,"中","低"))))</f>
        <v/>
      </c>
      <c r="R34" s="30" t="n"/>
      <c r="S34" s="30" t="n"/>
      <c r="T34" s="30" t="n"/>
      <c r="U34" s="30" t="n"/>
      <c r="V34" s="30" t="n"/>
      <c r="W34" s="30" t="n"/>
    </row>
    <row r="35">
      <c r="A35" s="30" t="n"/>
      <c r="B35" s="30" t="n"/>
      <c r="C35" s="30" t="n"/>
      <c r="D35" s="30" t="n"/>
      <c r="E35" s="87" t="n"/>
      <c r="F35" s="30" t="n"/>
      <c r="G35" s="30" t="n"/>
      <c r="H35" s="30" t="n"/>
      <c r="I35" s="30" t="n"/>
      <c r="J35" s="30" t="n"/>
      <c r="K35" s="88">
        <f>IF(OR(I35="",J35=""),"",I35*J35)</f>
        <v/>
      </c>
      <c r="L35" s="54">
        <f>IF(K35="","",IF(K35&gt;=15,"極高",IF(K35&gt;=10,"高",IF(K35&gt;=5,"中","低"))))</f>
        <v/>
      </c>
      <c r="M35" s="30" t="n"/>
      <c r="N35" s="30" t="n"/>
      <c r="O35" s="30" t="n"/>
      <c r="P35" s="88">
        <f>IF(OR(N35="",O35=""),"",N35*O35)</f>
        <v/>
      </c>
      <c r="Q35" s="54">
        <f>IF(P35="","",IF(P35&gt;=15,"極高",IF(P35&gt;=10,"高",IF(P35&gt;=5,"中","低"))))</f>
        <v/>
      </c>
      <c r="R35" s="30" t="n"/>
      <c r="S35" s="30" t="n"/>
      <c r="T35" s="30" t="n"/>
      <c r="U35" s="30" t="n"/>
      <c r="V35" s="30" t="n"/>
      <c r="W35" s="30" t="n"/>
    </row>
    <row r="36">
      <c r="A36" s="30" t="n"/>
      <c r="B36" s="30" t="n"/>
      <c r="C36" s="30" t="n"/>
      <c r="D36" s="30" t="n"/>
      <c r="E36" s="87" t="n"/>
      <c r="F36" s="30" t="n"/>
      <c r="G36" s="30" t="n"/>
      <c r="H36" s="30" t="n"/>
      <c r="I36" s="30" t="n"/>
      <c r="J36" s="30" t="n"/>
      <c r="K36" s="88">
        <f>IF(OR(I36="",J36=""),"",I36*J36)</f>
        <v/>
      </c>
      <c r="L36" s="54">
        <f>IF(K36="","",IF(K36&gt;=15,"極高",IF(K36&gt;=10,"高",IF(K36&gt;=5,"中","低"))))</f>
        <v/>
      </c>
      <c r="M36" s="30" t="n"/>
      <c r="N36" s="30" t="n"/>
      <c r="O36" s="30" t="n"/>
      <c r="P36" s="88">
        <f>IF(OR(N36="",O36=""),"",N36*O36)</f>
        <v/>
      </c>
      <c r="Q36" s="54">
        <f>IF(P36="","",IF(P36&gt;=15,"極高",IF(P36&gt;=10,"高",IF(P36&gt;=5,"中","低"))))</f>
        <v/>
      </c>
      <c r="R36" s="30" t="n"/>
      <c r="S36" s="30" t="n"/>
      <c r="T36" s="30" t="n"/>
      <c r="U36" s="30" t="n"/>
      <c r="V36" s="30" t="n"/>
      <c r="W36" s="30" t="n"/>
    </row>
    <row r="37">
      <c r="A37" s="30" t="n"/>
      <c r="B37" s="30" t="n"/>
      <c r="C37" s="30" t="n"/>
      <c r="D37" s="30" t="n"/>
      <c r="E37" s="87" t="n"/>
      <c r="F37" s="30" t="n"/>
      <c r="G37" s="30" t="n"/>
      <c r="H37" s="30" t="n"/>
      <c r="I37" s="30" t="n"/>
      <c r="J37" s="30" t="n"/>
      <c r="K37" s="88">
        <f>IF(OR(I37="",J37=""),"",I37*J37)</f>
        <v/>
      </c>
      <c r="L37" s="54">
        <f>IF(K37="","",IF(K37&gt;=15,"極高",IF(K37&gt;=10,"高",IF(K37&gt;=5,"中","低"))))</f>
        <v/>
      </c>
      <c r="M37" s="30" t="n"/>
      <c r="N37" s="30" t="n"/>
      <c r="O37" s="30" t="n"/>
      <c r="P37" s="88">
        <f>IF(OR(N37="",O37=""),"",N37*O37)</f>
        <v/>
      </c>
      <c r="Q37" s="54">
        <f>IF(P37="","",IF(P37&gt;=15,"極高",IF(P37&gt;=10,"高",IF(P37&gt;=5,"中","低"))))</f>
        <v/>
      </c>
      <c r="R37" s="30" t="n"/>
      <c r="S37" s="30" t="n"/>
      <c r="T37" s="30" t="n"/>
      <c r="U37" s="30" t="n"/>
      <c r="V37" s="30" t="n"/>
      <c r="W37" s="30" t="n"/>
    </row>
    <row r="38">
      <c r="A38" s="30" t="n"/>
      <c r="B38" s="30" t="n"/>
      <c r="C38" s="30" t="n"/>
      <c r="D38" s="30" t="n"/>
      <c r="E38" s="87" t="n"/>
      <c r="F38" s="30" t="n"/>
      <c r="G38" s="30" t="n"/>
      <c r="H38" s="30" t="n"/>
      <c r="I38" s="30" t="n"/>
      <c r="J38" s="30" t="n"/>
      <c r="K38" s="88">
        <f>IF(OR(I38="",J38=""),"",I38*J38)</f>
        <v/>
      </c>
      <c r="L38" s="54">
        <f>IF(K38="","",IF(K38&gt;=15,"極高",IF(K38&gt;=10,"高",IF(K38&gt;=5,"中","低"))))</f>
        <v/>
      </c>
      <c r="M38" s="30" t="n"/>
      <c r="N38" s="30" t="n"/>
      <c r="O38" s="30" t="n"/>
      <c r="P38" s="88">
        <f>IF(OR(N38="",O38=""),"",N38*O38)</f>
        <v/>
      </c>
      <c r="Q38" s="54">
        <f>IF(P38="","",IF(P38&gt;=15,"極高",IF(P38&gt;=10,"高",IF(P38&gt;=5,"中","低"))))</f>
        <v/>
      </c>
      <c r="R38" s="30" t="n"/>
      <c r="S38" s="30" t="n"/>
      <c r="T38" s="30" t="n"/>
      <c r="U38" s="30" t="n"/>
      <c r="V38" s="30" t="n"/>
      <c r="W38" s="30" t="n"/>
    </row>
    <row r="39">
      <c r="A39" s="30" t="n"/>
      <c r="B39" s="30" t="n"/>
      <c r="C39" s="30" t="n"/>
      <c r="D39" s="30" t="n"/>
      <c r="E39" s="87" t="n"/>
      <c r="F39" s="30" t="n"/>
      <c r="G39" s="30" t="n"/>
      <c r="H39" s="30" t="n"/>
      <c r="I39" s="30" t="n"/>
      <c r="J39" s="30" t="n"/>
      <c r="K39" s="88">
        <f>IF(OR(I39="",J39=""),"",I39*J39)</f>
        <v/>
      </c>
      <c r="L39" s="54">
        <f>IF(K39="","",IF(K39&gt;=15,"極高",IF(K39&gt;=10,"高",IF(K39&gt;=5,"中","低"))))</f>
        <v/>
      </c>
      <c r="M39" s="30" t="n"/>
      <c r="N39" s="30" t="n"/>
      <c r="O39" s="30" t="n"/>
      <c r="P39" s="88">
        <f>IF(OR(N39="",O39=""),"",N39*O39)</f>
        <v/>
      </c>
      <c r="Q39" s="54">
        <f>IF(P39="","",IF(P39&gt;=15,"極高",IF(P39&gt;=10,"高",IF(P39&gt;=5,"中","低"))))</f>
        <v/>
      </c>
      <c r="R39" s="30" t="n"/>
      <c r="S39" s="30" t="n"/>
      <c r="T39" s="30" t="n"/>
      <c r="U39" s="30" t="n"/>
      <c r="V39" s="30" t="n"/>
      <c r="W39" s="30" t="n"/>
    </row>
    <row r="40">
      <c r="A40" s="30" t="n"/>
      <c r="B40" s="30" t="n"/>
      <c r="C40" s="30" t="n"/>
      <c r="D40" s="30" t="n"/>
      <c r="E40" s="87" t="n"/>
      <c r="F40" s="30" t="n"/>
      <c r="G40" s="30" t="n"/>
      <c r="H40" s="30" t="n"/>
      <c r="I40" s="30" t="n"/>
      <c r="J40" s="30" t="n"/>
      <c r="K40" s="88">
        <f>IF(OR(I40="",J40=""),"",I40*J40)</f>
        <v/>
      </c>
      <c r="L40" s="54">
        <f>IF(K40="","",IF(K40&gt;=15,"極高",IF(K40&gt;=10,"高",IF(K40&gt;=5,"中","低"))))</f>
        <v/>
      </c>
      <c r="M40" s="30" t="n"/>
      <c r="N40" s="30" t="n"/>
      <c r="O40" s="30" t="n"/>
      <c r="P40" s="88">
        <f>IF(OR(N40="",O40=""),"",N40*O40)</f>
        <v/>
      </c>
      <c r="Q40" s="54">
        <f>IF(P40="","",IF(P40&gt;=15,"極高",IF(P40&gt;=10,"高",IF(P40&gt;=5,"中","低"))))</f>
        <v/>
      </c>
      <c r="R40" s="30" t="n"/>
      <c r="S40" s="30" t="n"/>
      <c r="T40" s="30" t="n"/>
      <c r="U40" s="30" t="n"/>
      <c r="V40" s="30" t="n"/>
      <c r="W40" s="30" t="n"/>
    </row>
    <row r="41">
      <c r="A41" s="30" t="n"/>
      <c r="B41" s="30" t="n"/>
      <c r="C41" s="30" t="n"/>
      <c r="D41" s="30" t="n"/>
      <c r="E41" s="87" t="n"/>
      <c r="F41" s="30" t="n"/>
      <c r="G41" s="30" t="n"/>
      <c r="H41" s="30" t="n"/>
      <c r="I41" s="30" t="n"/>
      <c r="J41" s="30" t="n"/>
      <c r="K41" s="88">
        <f>IF(OR(I41="",J41=""),"",I41*J41)</f>
        <v/>
      </c>
      <c r="L41" s="54">
        <f>IF(K41="","",IF(K41&gt;=15,"極高",IF(K41&gt;=10,"高",IF(K41&gt;=5,"中","低"))))</f>
        <v/>
      </c>
      <c r="M41" s="30" t="n"/>
      <c r="N41" s="30" t="n"/>
      <c r="O41" s="30" t="n"/>
      <c r="P41" s="88">
        <f>IF(OR(N41="",O41=""),"",N41*O41)</f>
        <v/>
      </c>
      <c r="Q41" s="54">
        <f>IF(P41="","",IF(P41&gt;=15,"極高",IF(P41&gt;=10,"高",IF(P41&gt;=5,"中","低"))))</f>
        <v/>
      </c>
      <c r="R41" s="30" t="n"/>
      <c r="S41" s="30" t="n"/>
      <c r="T41" s="30" t="n"/>
      <c r="U41" s="30" t="n"/>
      <c r="V41" s="30" t="n"/>
      <c r="W41" s="30" t="n"/>
    </row>
    <row r="42">
      <c r="A42" s="30" t="n"/>
      <c r="B42" s="30" t="n"/>
      <c r="C42" s="30" t="n"/>
      <c r="D42" s="30" t="n"/>
      <c r="E42" s="87" t="n"/>
      <c r="F42" s="30" t="n"/>
      <c r="G42" s="30" t="n"/>
      <c r="H42" s="30" t="n"/>
      <c r="I42" s="30" t="n"/>
      <c r="J42" s="30" t="n"/>
      <c r="K42" s="88">
        <f>IF(OR(I42="",J42=""),"",I42*J42)</f>
        <v/>
      </c>
      <c r="L42" s="54">
        <f>IF(K42="","",IF(K42&gt;=15,"極高",IF(K42&gt;=10,"高",IF(K42&gt;=5,"中","低"))))</f>
        <v/>
      </c>
      <c r="M42" s="30" t="n"/>
      <c r="N42" s="30" t="n"/>
      <c r="O42" s="30" t="n"/>
      <c r="P42" s="88">
        <f>IF(OR(N42="",O42=""),"",N42*O42)</f>
        <v/>
      </c>
      <c r="Q42" s="54">
        <f>IF(P42="","",IF(P42&gt;=15,"極高",IF(P42&gt;=10,"高",IF(P42&gt;=5,"中","低"))))</f>
        <v/>
      </c>
      <c r="R42" s="30" t="n"/>
      <c r="S42" s="30" t="n"/>
      <c r="T42" s="30" t="n"/>
      <c r="U42" s="30" t="n"/>
      <c r="V42" s="30" t="n"/>
      <c r="W42" s="30" t="n"/>
    </row>
    <row r="43">
      <c r="A43" s="30" t="n"/>
      <c r="B43" s="30" t="n"/>
      <c r="C43" s="30" t="n"/>
      <c r="D43" s="30" t="n"/>
      <c r="E43" s="87" t="n"/>
      <c r="F43" s="30" t="n"/>
      <c r="G43" s="30" t="n"/>
      <c r="H43" s="30" t="n"/>
      <c r="I43" s="30" t="n"/>
      <c r="J43" s="30" t="n"/>
      <c r="K43" s="88">
        <f>IF(OR(I43="",J43=""),"",I43*J43)</f>
        <v/>
      </c>
      <c r="L43" s="54">
        <f>IF(K43="","",IF(K43&gt;=15,"極高",IF(K43&gt;=10,"高",IF(K43&gt;=5,"中","低"))))</f>
        <v/>
      </c>
      <c r="M43" s="30" t="n"/>
      <c r="N43" s="30" t="n"/>
      <c r="O43" s="30" t="n"/>
      <c r="P43" s="88">
        <f>IF(OR(N43="",O43=""),"",N43*O43)</f>
        <v/>
      </c>
      <c r="Q43" s="54">
        <f>IF(P43="","",IF(P43&gt;=15,"極高",IF(P43&gt;=10,"高",IF(P43&gt;=5,"中","低"))))</f>
        <v/>
      </c>
      <c r="R43" s="30" t="n"/>
      <c r="S43" s="30" t="n"/>
      <c r="T43" s="30" t="n"/>
      <c r="U43" s="30" t="n"/>
      <c r="V43" s="30" t="n"/>
      <c r="W43" s="30" t="n"/>
    </row>
    <row r="44">
      <c r="A44" s="30" t="n"/>
      <c r="B44" s="30" t="n"/>
      <c r="C44" s="30" t="n"/>
      <c r="D44" s="30" t="n"/>
      <c r="E44" s="87" t="n"/>
      <c r="F44" s="30" t="n"/>
      <c r="G44" s="30" t="n"/>
      <c r="H44" s="30" t="n"/>
      <c r="I44" s="30" t="n"/>
      <c r="J44" s="30" t="n"/>
      <c r="K44" s="88">
        <f>IF(OR(I44="",J44=""),"",I44*J44)</f>
        <v/>
      </c>
      <c r="L44" s="54">
        <f>IF(K44="","",IF(K44&gt;=15,"極高",IF(K44&gt;=10,"高",IF(K44&gt;=5,"中","低"))))</f>
        <v/>
      </c>
      <c r="M44" s="30" t="n"/>
      <c r="N44" s="30" t="n"/>
      <c r="O44" s="30" t="n"/>
      <c r="P44" s="88">
        <f>IF(OR(N44="",O44=""),"",N44*O44)</f>
        <v/>
      </c>
      <c r="Q44" s="54">
        <f>IF(P44="","",IF(P44&gt;=15,"極高",IF(P44&gt;=10,"高",IF(P44&gt;=5,"中","低"))))</f>
        <v/>
      </c>
      <c r="R44" s="30" t="n"/>
      <c r="S44" s="30" t="n"/>
      <c r="T44" s="30" t="n"/>
      <c r="U44" s="30" t="n"/>
      <c r="V44" s="30" t="n"/>
      <c r="W44" s="30" t="n"/>
    </row>
    <row r="45">
      <c r="A45" s="30" t="n"/>
      <c r="B45" s="30" t="n"/>
      <c r="C45" s="30" t="n"/>
      <c r="D45" s="30" t="n"/>
      <c r="E45" s="87" t="n"/>
      <c r="F45" s="30" t="n"/>
      <c r="G45" s="30" t="n"/>
      <c r="H45" s="30" t="n"/>
      <c r="I45" s="30" t="n"/>
      <c r="J45" s="30" t="n"/>
      <c r="K45" s="88">
        <f>IF(OR(I45="",J45=""),"",I45*J45)</f>
        <v/>
      </c>
      <c r="L45" s="54">
        <f>IF(K45="","",IF(K45&gt;=15,"極高",IF(K45&gt;=10,"高",IF(K45&gt;=5,"中","低"))))</f>
        <v/>
      </c>
      <c r="M45" s="30" t="n"/>
      <c r="N45" s="30" t="n"/>
      <c r="O45" s="30" t="n"/>
      <c r="P45" s="88">
        <f>IF(OR(N45="",O45=""),"",N45*O45)</f>
        <v/>
      </c>
      <c r="Q45" s="54">
        <f>IF(P45="","",IF(P45&gt;=15,"極高",IF(P45&gt;=10,"高",IF(P45&gt;=5,"中","低"))))</f>
        <v/>
      </c>
      <c r="R45" s="30" t="n"/>
      <c r="S45" s="30" t="n"/>
      <c r="T45" s="30" t="n"/>
      <c r="U45" s="30" t="n"/>
      <c r="V45" s="30" t="n"/>
      <c r="W45" s="30" t="n"/>
    </row>
    <row r="46">
      <c r="A46" s="30" t="n"/>
      <c r="B46" s="30" t="n"/>
      <c r="C46" s="30" t="n"/>
      <c r="D46" s="30" t="n"/>
      <c r="E46" s="87" t="n"/>
      <c r="F46" s="30" t="n"/>
      <c r="G46" s="30" t="n"/>
      <c r="H46" s="30" t="n"/>
      <c r="I46" s="30" t="n"/>
      <c r="J46" s="30" t="n"/>
      <c r="K46" s="88">
        <f>IF(OR(I46="",J46=""),"",I46*J46)</f>
        <v/>
      </c>
      <c r="L46" s="54">
        <f>IF(K46="","",IF(K46&gt;=15,"極高",IF(K46&gt;=10,"高",IF(K46&gt;=5,"中","低"))))</f>
        <v/>
      </c>
      <c r="M46" s="30" t="n"/>
      <c r="N46" s="30" t="n"/>
      <c r="O46" s="30" t="n"/>
      <c r="P46" s="88">
        <f>IF(OR(N46="",O46=""),"",N46*O46)</f>
        <v/>
      </c>
      <c r="Q46" s="54">
        <f>IF(P46="","",IF(P46&gt;=15,"極高",IF(P46&gt;=10,"高",IF(P46&gt;=5,"中","低"))))</f>
        <v/>
      </c>
      <c r="R46" s="30" t="n"/>
      <c r="S46" s="30" t="n"/>
      <c r="T46" s="30" t="n"/>
      <c r="U46" s="30" t="n"/>
      <c r="V46" s="30" t="n"/>
      <c r="W46" s="30" t="n"/>
    </row>
    <row r="47">
      <c r="A47" s="30" t="n"/>
      <c r="B47" s="30" t="n"/>
      <c r="C47" s="30" t="n"/>
      <c r="D47" s="30" t="n"/>
      <c r="E47" s="87" t="n"/>
      <c r="F47" s="30" t="n"/>
      <c r="G47" s="30" t="n"/>
      <c r="H47" s="30" t="n"/>
      <c r="I47" s="30" t="n"/>
      <c r="J47" s="30" t="n"/>
      <c r="K47" s="88">
        <f>IF(OR(I47="",J47=""),"",I47*J47)</f>
        <v/>
      </c>
      <c r="L47" s="54">
        <f>IF(K47="","",IF(K47&gt;=15,"極高",IF(K47&gt;=10,"高",IF(K47&gt;=5,"中","低"))))</f>
        <v/>
      </c>
      <c r="M47" s="30" t="n"/>
      <c r="N47" s="30" t="n"/>
      <c r="O47" s="30" t="n"/>
      <c r="P47" s="88">
        <f>IF(OR(N47="",O47=""),"",N47*O47)</f>
        <v/>
      </c>
      <c r="Q47" s="54">
        <f>IF(P47="","",IF(P47&gt;=15,"極高",IF(P47&gt;=10,"高",IF(P47&gt;=5,"中","低"))))</f>
        <v/>
      </c>
      <c r="R47" s="30" t="n"/>
      <c r="S47" s="30" t="n"/>
      <c r="T47" s="30" t="n"/>
      <c r="U47" s="30" t="n"/>
      <c r="V47" s="30" t="n"/>
      <c r="W47" s="30" t="n"/>
    </row>
    <row r="48">
      <c r="A48" s="30" t="n"/>
      <c r="B48" s="30" t="n"/>
      <c r="C48" s="30" t="n"/>
      <c r="D48" s="30" t="n"/>
      <c r="E48" s="87" t="n"/>
      <c r="F48" s="30" t="n"/>
      <c r="G48" s="30" t="n"/>
      <c r="H48" s="30" t="n"/>
      <c r="I48" s="30" t="n"/>
      <c r="J48" s="30" t="n"/>
      <c r="K48" s="88">
        <f>IF(OR(I48="",J48=""),"",I48*J48)</f>
        <v/>
      </c>
      <c r="L48" s="54">
        <f>IF(K48="","",IF(K48&gt;=15,"極高",IF(K48&gt;=10,"高",IF(K48&gt;=5,"中","低"))))</f>
        <v/>
      </c>
      <c r="M48" s="30" t="n"/>
      <c r="N48" s="30" t="n"/>
      <c r="O48" s="30" t="n"/>
      <c r="P48" s="88">
        <f>IF(OR(N48="",O48=""),"",N48*O48)</f>
        <v/>
      </c>
      <c r="Q48" s="54">
        <f>IF(P48="","",IF(P48&gt;=15,"極高",IF(P48&gt;=10,"高",IF(P48&gt;=5,"中","低"))))</f>
        <v/>
      </c>
      <c r="R48" s="30" t="n"/>
      <c r="S48" s="30" t="n"/>
      <c r="T48" s="30" t="n"/>
      <c r="U48" s="30" t="n"/>
      <c r="V48" s="30" t="n"/>
      <c r="W48" s="30" t="n"/>
    </row>
    <row r="49">
      <c r="A49" s="30" t="n"/>
      <c r="B49" s="30" t="n"/>
      <c r="C49" s="30" t="n"/>
      <c r="D49" s="30" t="n"/>
      <c r="E49" s="87" t="n"/>
      <c r="F49" s="30" t="n"/>
      <c r="G49" s="30" t="n"/>
      <c r="H49" s="30" t="n"/>
      <c r="I49" s="30" t="n"/>
      <c r="J49" s="30" t="n"/>
      <c r="K49" s="88">
        <f>IF(OR(I49="",J49=""),"",I49*J49)</f>
        <v/>
      </c>
      <c r="L49" s="54">
        <f>IF(K49="","",IF(K49&gt;=15,"極高",IF(K49&gt;=10,"高",IF(K49&gt;=5,"中","低"))))</f>
        <v/>
      </c>
      <c r="M49" s="30" t="n"/>
      <c r="N49" s="30" t="n"/>
      <c r="O49" s="30" t="n"/>
      <c r="P49" s="88">
        <f>IF(OR(N49="",O49=""),"",N49*O49)</f>
        <v/>
      </c>
      <c r="Q49" s="54">
        <f>IF(P49="","",IF(P49&gt;=15,"極高",IF(P49&gt;=10,"高",IF(P49&gt;=5,"中","低"))))</f>
        <v/>
      </c>
      <c r="R49" s="30" t="n"/>
      <c r="S49" s="30" t="n"/>
      <c r="T49" s="30" t="n"/>
      <c r="U49" s="30" t="n"/>
      <c r="V49" s="30" t="n"/>
      <c r="W49" s="30" t="n"/>
    </row>
    <row r="50">
      <c r="A50" s="30" t="n"/>
      <c r="B50" s="30" t="n"/>
      <c r="C50" s="30" t="n"/>
      <c r="D50" s="30" t="n"/>
      <c r="E50" s="87" t="n"/>
      <c r="F50" s="30" t="n"/>
      <c r="G50" s="30" t="n"/>
      <c r="H50" s="30" t="n"/>
      <c r="I50" s="30" t="n"/>
      <c r="J50" s="30" t="n"/>
      <c r="K50" s="88">
        <f>IF(OR(I50="",J50=""),"",I50*J50)</f>
        <v/>
      </c>
      <c r="L50" s="54">
        <f>IF(K50="","",IF(K50&gt;=15,"極高",IF(K50&gt;=10,"高",IF(K50&gt;=5,"中","低"))))</f>
        <v/>
      </c>
      <c r="M50" s="30" t="n"/>
      <c r="N50" s="30" t="n"/>
      <c r="O50" s="30" t="n"/>
      <c r="P50" s="88">
        <f>IF(OR(N50="",O50=""),"",N50*O50)</f>
        <v/>
      </c>
      <c r="Q50" s="54">
        <f>IF(P50="","",IF(P50&gt;=15,"極高",IF(P50&gt;=10,"高",IF(P50&gt;=5,"中","低"))))</f>
        <v/>
      </c>
      <c r="R50" s="30" t="n"/>
      <c r="S50" s="30" t="n"/>
      <c r="T50" s="30" t="n"/>
      <c r="U50" s="30" t="n"/>
      <c r="V50" s="30" t="n"/>
      <c r="W50" s="30" t="n"/>
    </row>
    <row r="51">
      <c r="A51" s="30" t="n"/>
      <c r="B51" s="30" t="n"/>
      <c r="C51" s="30" t="n"/>
      <c r="D51" s="30" t="n"/>
      <c r="E51" s="87" t="n"/>
      <c r="F51" s="30" t="n"/>
      <c r="G51" s="30" t="n"/>
      <c r="H51" s="30" t="n"/>
      <c r="I51" s="30" t="n"/>
      <c r="J51" s="30" t="n"/>
      <c r="K51" s="88">
        <f>IF(OR(I51="",J51=""),"",I51*J51)</f>
        <v/>
      </c>
      <c r="L51" s="54">
        <f>IF(K51="","",IF(K51&gt;=15,"極高",IF(K51&gt;=10,"高",IF(K51&gt;=5,"中","低"))))</f>
        <v/>
      </c>
      <c r="M51" s="30" t="n"/>
      <c r="N51" s="30" t="n"/>
      <c r="O51" s="30" t="n"/>
      <c r="P51" s="88">
        <f>IF(OR(N51="",O51=""),"",N51*O51)</f>
        <v/>
      </c>
      <c r="Q51" s="54">
        <f>IF(P51="","",IF(P51&gt;=15,"極高",IF(P51&gt;=10,"高",IF(P51&gt;=5,"中","低"))))</f>
        <v/>
      </c>
      <c r="R51" s="30" t="n"/>
      <c r="S51" s="30" t="n"/>
      <c r="T51" s="30" t="n"/>
      <c r="U51" s="30" t="n"/>
      <c r="V51" s="30" t="n"/>
      <c r="W51" s="30" t="n"/>
    </row>
    <row r="52">
      <c r="A52" s="30" t="n"/>
      <c r="B52" s="30" t="n"/>
      <c r="C52" s="30" t="n"/>
      <c r="D52" s="30" t="n"/>
      <c r="E52" s="87" t="n"/>
      <c r="F52" s="30" t="n"/>
      <c r="G52" s="30" t="n"/>
      <c r="H52" s="30" t="n"/>
      <c r="I52" s="30" t="n"/>
      <c r="J52" s="30" t="n"/>
      <c r="K52" s="88">
        <f>IF(OR(I52="",J52=""),"",I52*J52)</f>
        <v/>
      </c>
      <c r="L52" s="54">
        <f>IF(K52="","",IF(K52&gt;=15,"極高",IF(K52&gt;=10,"高",IF(K52&gt;=5,"中","低"))))</f>
        <v/>
      </c>
      <c r="M52" s="30" t="n"/>
      <c r="N52" s="30" t="n"/>
      <c r="O52" s="30" t="n"/>
      <c r="P52" s="88">
        <f>IF(OR(N52="",O52=""),"",N52*O52)</f>
        <v/>
      </c>
      <c r="Q52" s="54">
        <f>IF(P52="","",IF(P52&gt;=15,"極高",IF(P52&gt;=10,"高",IF(P52&gt;=5,"中","低"))))</f>
        <v/>
      </c>
      <c r="R52" s="30" t="n"/>
      <c r="S52" s="30" t="n"/>
      <c r="T52" s="30" t="n"/>
      <c r="U52" s="30" t="n"/>
      <c r="V52" s="30" t="n"/>
      <c r="W52" s="30" t="n"/>
    </row>
    <row r="53">
      <c r="A53" s="30" t="n"/>
      <c r="B53" s="30" t="n"/>
      <c r="C53" s="30" t="n"/>
      <c r="D53" s="30" t="n"/>
      <c r="E53" s="87" t="n"/>
      <c r="F53" s="30" t="n"/>
      <c r="G53" s="30" t="n"/>
      <c r="H53" s="30" t="n"/>
      <c r="I53" s="30" t="n"/>
      <c r="J53" s="30" t="n"/>
      <c r="K53" s="88">
        <f>IF(OR(I53="",J53=""),"",I53*J53)</f>
        <v/>
      </c>
      <c r="L53" s="54">
        <f>IF(K53="","",IF(K53&gt;=15,"極高",IF(K53&gt;=10,"高",IF(K53&gt;=5,"中","低"))))</f>
        <v/>
      </c>
      <c r="M53" s="30" t="n"/>
      <c r="N53" s="30" t="n"/>
      <c r="O53" s="30" t="n"/>
      <c r="P53" s="88">
        <f>IF(OR(N53="",O53=""),"",N53*O53)</f>
        <v/>
      </c>
      <c r="Q53" s="54">
        <f>IF(P53="","",IF(P53&gt;=15,"極高",IF(P53&gt;=10,"高",IF(P53&gt;=5,"中","低"))))</f>
        <v/>
      </c>
      <c r="R53" s="30" t="n"/>
      <c r="S53" s="30" t="n"/>
      <c r="T53" s="30" t="n"/>
      <c r="U53" s="30" t="n"/>
      <c r="V53" s="30" t="n"/>
      <c r="W53" s="30" t="n"/>
    </row>
    <row r="54">
      <c r="A54" s="30" t="n"/>
      <c r="B54" s="30" t="n"/>
      <c r="C54" s="30" t="n"/>
      <c r="D54" s="30" t="n"/>
      <c r="E54" s="87" t="n"/>
      <c r="F54" s="30" t="n"/>
      <c r="G54" s="30" t="n"/>
      <c r="H54" s="30" t="n"/>
      <c r="I54" s="30" t="n"/>
      <c r="J54" s="30" t="n"/>
      <c r="K54" s="88">
        <f>IF(OR(I54="",J54=""),"",I54*J54)</f>
        <v/>
      </c>
      <c r="L54" s="54">
        <f>IF(K54="","",IF(K54&gt;=15,"極高",IF(K54&gt;=10,"高",IF(K54&gt;=5,"中","低"))))</f>
        <v/>
      </c>
      <c r="M54" s="30" t="n"/>
      <c r="N54" s="30" t="n"/>
      <c r="O54" s="30" t="n"/>
      <c r="P54" s="88">
        <f>IF(OR(N54="",O54=""),"",N54*O54)</f>
        <v/>
      </c>
      <c r="Q54" s="54">
        <f>IF(P54="","",IF(P54&gt;=15,"極高",IF(P54&gt;=10,"高",IF(P54&gt;=5,"中","低"))))</f>
        <v/>
      </c>
      <c r="R54" s="30" t="n"/>
      <c r="S54" s="30" t="n"/>
      <c r="T54" s="30" t="n"/>
      <c r="U54" s="30" t="n"/>
      <c r="V54" s="30" t="n"/>
      <c r="W54" s="30" t="n"/>
    </row>
    <row r="55">
      <c r="A55" s="30" t="n"/>
      <c r="B55" s="30" t="n"/>
      <c r="C55" s="30" t="n"/>
      <c r="D55" s="30" t="n"/>
      <c r="E55" s="87" t="n"/>
      <c r="F55" s="30" t="n"/>
      <c r="G55" s="30" t="n"/>
      <c r="H55" s="30" t="n"/>
      <c r="I55" s="30" t="n"/>
      <c r="J55" s="30" t="n"/>
      <c r="K55" s="88">
        <f>IF(OR(I55="",J55=""),"",I55*J55)</f>
        <v/>
      </c>
      <c r="L55" s="54">
        <f>IF(K55="","",IF(K55&gt;=15,"極高",IF(K55&gt;=10,"高",IF(K55&gt;=5,"中","低"))))</f>
        <v/>
      </c>
      <c r="M55" s="30" t="n"/>
      <c r="N55" s="30" t="n"/>
      <c r="O55" s="30" t="n"/>
      <c r="P55" s="88">
        <f>IF(OR(N55="",O55=""),"",N55*O55)</f>
        <v/>
      </c>
      <c r="Q55" s="54">
        <f>IF(P55="","",IF(P55&gt;=15,"極高",IF(P55&gt;=10,"高",IF(P55&gt;=5,"中","低"))))</f>
        <v/>
      </c>
      <c r="R55" s="30" t="n"/>
      <c r="S55" s="30" t="n"/>
      <c r="T55" s="30" t="n"/>
      <c r="U55" s="30" t="n"/>
      <c r="V55" s="30" t="n"/>
      <c r="W55" s="30" t="n"/>
    </row>
    <row r="56">
      <c r="A56" s="30" t="n"/>
      <c r="B56" s="30" t="n"/>
      <c r="C56" s="30" t="n"/>
      <c r="D56" s="30" t="n"/>
      <c r="E56" s="87" t="n"/>
      <c r="F56" s="30" t="n"/>
      <c r="G56" s="30" t="n"/>
      <c r="H56" s="30" t="n"/>
      <c r="I56" s="30" t="n"/>
      <c r="J56" s="30" t="n"/>
      <c r="K56" s="88">
        <f>IF(OR(I56="",J56=""),"",I56*J56)</f>
        <v/>
      </c>
      <c r="L56" s="54">
        <f>IF(K56="","",IF(K56&gt;=15,"極高",IF(K56&gt;=10,"高",IF(K56&gt;=5,"中","低"))))</f>
        <v/>
      </c>
      <c r="M56" s="30" t="n"/>
      <c r="N56" s="30" t="n"/>
      <c r="O56" s="30" t="n"/>
      <c r="P56" s="88">
        <f>IF(OR(N56="",O56=""),"",N56*O56)</f>
        <v/>
      </c>
      <c r="Q56" s="54">
        <f>IF(P56="","",IF(P56&gt;=15,"極高",IF(P56&gt;=10,"高",IF(P56&gt;=5,"中","低"))))</f>
        <v/>
      </c>
      <c r="R56" s="30" t="n"/>
      <c r="S56" s="30" t="n"/>
      <c r="T56" s="30" t="n"/>
      <c r="U56" s="30" t="n"/>
      <c r="V56" s="30" t="n"/>
      <c r="W56" s="30" t="n"/>
    </row>
    <row r="57">
      <c r="A57" s="30" t="n"/>
      <c r="B57" s="30" t="n"/>
      <c r="C57" s="30" t="n"/>
      <c r="D57" s="30" t="n"/>
      <c r="E57" s="87" t="n"/>
      <c r="F57" s="30" t="n"/>
      <c r="G57" s="30" t="n"/>
      <c r="H57" s="30" t="n"/>
      <c r="I57" s="30" t="n"/>
      <c r="J57" s="30" t="n"/>
      <c r="K57" s="88">
        <f>IF(OR(I57="",J57=""),"",I57*J57)</f>
        <v/>
      </c>
      <c r="L57" s="54">
        <f>IF(K57="","",IF(K57&gt;=15,"極高",IF(K57&gt;=10,"高",IF(K57&gt;=5,"中","低"))))</f>
        <v/>
      </c>
      <c r="M57" s="30" t="n"/>
      <c r="N57" s="30" t="n"/>
      <c r="O57" s="30" t="n"/>
      <c r="P57" s="88">
        <f>IF(OR(N57="",O57=""),"",N57*O57)</f>
        <v/>
      </c>
      <c r="Q57" s="54">
        <f>IF(P57="","",IF(P57&gt;=15,"極高",IF(P57&gt;=10,"高",IF(P57&gt;=5,"中","低"))))</f>
        <v/>
      </c>
      <c r="R57" s="30" t="n"/>
      <c r="S57" s="30" t="n"/>
      <c r="T57" s="30" t="n"/>
      <c r="U57" s="30" t="n"/>
      <c r="V57" s="30" t="n"/>
      <c r="W57" s="30" t="n"/>
    </row>
    <row r="58">
      <c r="A58" s="30" t="n"/>
      <c r="B58" s="30" t="n"/>
      <c r="C58" s="30" t="n"/>
      <c r="D58" s="30" t="n"/>
      <c r="E58" s="87" t="n"/>
      <c r="F58" s="30" t="n"/>
      <c r="G58" s="30" t="n"/>
      <c r="H58" s="30" t="n"/>
      <c r="I58" s="30" t="n"/>
      <c r="J58" s="30" t="n"/>
      <c r="K58" s="88">
        <f>IF(OR(I58="",J58=""),"",I58*J58)</f>
        <v/>
      </c>
      <c r="L58" s="54">
        <f>IF(K58="","",IF(K58&gt;=15,"極高",IF(K58&gt;=10,"高",IF(K58&gt;=5,"中","低"))))</f>
        <v/>
      </c>
      <c r="M58" s="30" t="n"/>
      <c r="N58" s="30" t="n"/>
      <c r="O58" s="30" t="n"/>
      <c r="P58" s="88">
        <f>IF(OR(N58="",O58=""),"",N58*O58)</f>
        <v/>
      </c>
      <c r="Q58" s="54">
        <f>IF(P58="","",IF(P58&gt;=15,"極高",IF(P58&gt;=10,"高",IF(P58&gt;=5,"中","低"))))</f>
        <v/>
      </c>
      <c r="R58" s="30" t="n"/>
      <c r="S58" s="30" t="n"/>
      <c r="T58" s="30" t="n"/>
      <c r="U58" s="30" t="n"/>
      <c r="V58" s="30" t="n"/>
      <c r="W58" s="30" t="n"/>
    </row>
    <row r="59">
      <c r="A59" s="30" t="n"/>
      <c r="B59" s="30" t="n"/>
      <c r="C59" s="30" t="n"/>
      <c r="D59" s="30" t="n"/>
      <c r="E59" s="87" t="n"/>
      <c r="F59" s="30" t="n"/>
      <c r="G59" s="30" t="n"/>
      <c r="H59" s="30" t="n"/>
      <c r="I59" s="30" t="n"/>
      <c r="J59" s="30" t="n"/>
      <c r="K59" s="88">
        <f>IF(OR(I59="",J59=""),"",I59*J59)</f>
        <v/>
      </c>
      <c r="L59" s="54">
        <f>IF(K59="","",IF(K59&gt;=15,"極高",IF(K59&gt;=10,"高",IF(K59&gt;=5,"中","低"))))</f>
        <v/>
      </c>
      <c r="M59" s="30" t="n"/>
      <c r="N59" s="30" t="n"/>
      <c r="O59" s="30" t="n"/>
      <c r="P59" s="88">
        <f>IF(OR(N59="",O59=""),"",N59*O59)</f>
        <v/>
      </c>
      <c r="Q59" s="54">
        <f>IF(P59="","",IF(P59&gt;=15,"極高",IF(P59&gt;=10,"高",IF(P59&gt;=5,"中","低"))))</f>
        <v/>
      </c>
      <c r="R59" s="30" t="n"/>
      <c r="S59" s="30" t="n"/>
      <c r="T59" s="30" t="n"/>
      <c r="U59" s="30" t="n"/>
      <c r="V59" s="30" t="n"/>
      <c r="W59" s="30" t="n"/>
    </row>
    <row r="60">
      <c r="A60" s="30" t="n"/>
      <c r="B60" s="30" t="n"/>
      <c r="C60" s="30" t="n"/>
      <c r="D60" s="30" t="n"/>
      <c r="E60" s="87" t="n"/>
      <c r="F60" s="30" t="n"/>
      <c r="G60" s="30" t="n"/>
      <c r="H60" s="30" t="n"/>
      <c r="I60" s="30" t="n"/>
      <c r="J60" s="30" t="n"/>
      <c r="K60" s="88">
        <f>IF(OR(I60="",J60=""),"",I60*J60)</f>
        <v/>
      </c>
      <c r="L60" s="54">
        <f>IF(K60="","",IF(K60&gt;=15,"極高",IF(K60&gt;=10,"高",IF(K60&gt;=5,"中","低"))))</f>
        <v/>
      </c>
      <c r="M60" s="30" t="n"/>
      <c r="N60" s="30" t="n"/>
      <c r="O60" s="30" t="n"/>
      <c r="P60" s="88">
        <f>IF(OR(N60="",O60=""),"",N60*O60)</f>
        <v/>
      </c>
      <c r="Q60" s="54">
        <f>IF(P60="","",IF(P60&gt;=15,"極高",IF(P60&gt;=10,"高",IF(P60&gt;=5,"中","低"))))</f>
        <v/>
      </c>
      <c r="R60" s="30" t="n"/>
      <c r="S60" s="30" t="n"/>
      <c r="T60" s="30" t="n"/>
      <c r="U60" s="30" t="n"/>
      <c r="V60" s="30" t="n"/>
      <c r="W60" s="30" t="n"/>
    </row>
    <row r="61">
      <c r="A61" s="30" t="n"/>
      <c r="B61" s="30" t="n"/>
      <c r="C61" s="30" t="n"/>
      <c r="D61" s="30" t="n"/>
      <c r="E61" s="87" t="n"/>
      <c r="F61" s="30" t="n"/>
      <c r="G61" s="30" t="n"/>
      <c r="H61" s="30" t="n"/>
      <c r="I61" s="30" t="n"/>
      <c r="J61" s="30" t="n"/>
      <c r="K61" s="88">
        <f>IF(OR(I61="",J61=""),"",I61*J61)</f>
        <v/>
      </c>
      <c r="L61" s="54">
        <f>IF(K61="","",IF(K61&gt;=15,"極高",IF(K61&gt;=10,"高",IF(K61&gt;=5,"中","低"))))</f>
        <v/>
      </c>
      <c r="M61" s="30" t="n"/>
      <c r="N61" s="30" t="n"/>
      <c r="O61" s="30" t="n"/>
      <c r="P61" s="88">
        <f>IF(OR(N61="",O61=""),"",N61*O61)</f>
        <v/>
      </c>
      <c r="Q61" s="54">
        <f>IF(P61="","",IF(P61&gt;=15,"極高",IF(P61&gt;=10,"高",IF(P61&gt;=5,"中","低"))))</f>
        <v/>
      </c>
      <c r="R61" s="30" t="n"/>
      <c r="S61" s="30" t="n"/>
      <c r="T61" s="30" t="n"/>
      <c r="U61" s="30" t="n"/>
      <c r="V61" s="30" t="n"/>
      <c r="W61" s="30" t="n"/>
    </row>
    <row r="62">
      <c r="A62" s="30" t="n"/>
      <c r="B62" s="30" t="n"/>
      <c r="C62" s="30" t="n"/>
      <c r="D62" s="30" t="n"/>
      <c r="E62" s="87" t="n"/>
      <c r="F62" s="30" t="n"/>
      <c r="G62" s="30" t="n"/>
      <c r="H62" s="30" t="n"/>
      <c r="I62" s="30" t="n"/>
      <c r="J62" s="30" t="n"/>
      <c r="K62" s="88">
        <f>IF(OR(I62="",J62=""),"",I62*J62)</f>
        <v/>
      </c>
      <c r="L62" s="54">
        <f>IF(K62="","",IF(K62&gt;=15,"極高",IF(K62&gt;=10,"高",IF(K62&gt;=5,"中","低"))))</f>
        <v/>
      </c>
      <c r="M62" s="30" t="n"/>
      <c r="N62" s="30" t="n"/>
      <c r="O62" s="30" t="n"/>
      <c r="P62" s="88">
        <f>IF(OR(N62="",O62=""),"",N62*O62)</f>
        <v/>
      </c>
      <c r="Q62" s="54">
        <f>IF(P62="","",IF(P62&gt;=15,"極高",IF(P62&gt;=10,"高",IF(P62&gt;=5,"中","低"))))</f>
        <v/>
      </c>
      <c r="R62" s="30" t="n"/>
      <c r="S62" s="30" t="n"/>
      <c r="T62" s="30" t="n"/>
      <c r="U62" s="30" t="n"/>
      <c r="V62" s="30" t="n"/>
      <c r="W62" s="30" t="n"/>
    </row>
    <row r="63">
      <c r="A63" s="30" t="n"/>
      <c r="B63" s="30" t="n"/>
      <c r="C63" s="30" t="n"/>
      <c r="D63" s="30" t="n"/>
      <c r="E63" s="87" t="n"/>
      <c r="F63" s="30" t="n"/>
      <c r="G63" s="30" t="n"/>
      <c r="H63" s="30" t="n"/>
      <c r="I63" s="30" t="n"/>
      <c r="J63" s="30" t="n"/>
      <c r="K63" s="88">
        <f>IF(OR(I63="",J63=""),"",I63*J63)</f>
        <v/>
      </c>
      <c r="L63" s="54">
        <f>IF(K63="","",IF(K63&gt;=15,"極高",IF(K63&gt;=10,"高",IF(K63&gt;=5,"中","低"))))</f>
        <v/>
      </c>
      <c r="M63" s="30" t="n"/>
      <c r="N63" s="30" t="n"/>
      <c r="O63" s="30" t="n"/>
      <c r="P63" s="88">
        <f>IF(OR(N63="",O63=""),"",N63*O63)</f>
        <v/>
      </c>
      <c r="Q63" s="54">
        <f>IF(P63="","",IF(P63&gt;=15,"極高",IF(P63&gt;=10,"高",IF(P63&gt;=5,"中","低"))))</f>
        <v/>
      </c>
      <c r="R63" s="30" t="n"/>
      <c r="S63" s="30" t="n"/>
      <c r="T63" s="30" t="n"/>
      <c r="U63" s="30" t="n"/>
      <c r="V63" s="30" t="n"/>
      <c r="W63" s="30" t="n"/>
    </row>
    <row r="64">
      <c r="A64" s="30" t="n"/>
      <c r="B64" s="30" t="n"/>
      <c r="C64" s="30" t="n"/>
      <c r="D64" s="30" t="n"/>
      <c r="E64" s="87" t="n"/>
      <c r="F64" s="30" t="n"/>
      <c r="G64" s="30" t="n"/>
      <c r="H64" s="30" t="n"/>
      <c r="I64" s="30" t="n"/>
      <c r="J64" s="30" t="n"/>
      <c r="K64" s="88">
        <f>IF(OR(I64="",J64=""),"",I64*J64)</f>
        <v/>
      </c>
      <c r="L64" s="54">
        <f>IF(K64="","",IF(K64&gt;=15,"極高",IF(K64&gt;=10,"高",IF(K64&gt;=5,"中","低"))))</f>
        <v/>
      </c>
      <c r="M64" s="30" t="n"/>
      <c r="N64" s="30" t="n"/>
      <c r="O64" s="30" t="n"/>
      <c r="P64" s="88">
        <f>IF(OR(N64="",O64=""),"",N64*O64)</f>
        <v/>
      </c>
      <c r="Q64" s="54">
        <f>IF(P64="","",IF(P64&gt;=15,"極高",IF(P64&gt;=10,"高",IF(P64&gt;=5,"中","低"))))</f>
        <v/>
      </c>
      <c r="R64" s="30" t="n"/>
      <c r="S64" s="30" t="n"/>
      <c r="T64" s="30" t="n"/>
      <c r="U64" s="30" t="n"/>
      <c r="V64" s="30" t="n"/>
      <c r="W64" s="30" t="n"/>
    </row>
    <row r="65">
      <c r="A65" s="30" t="n"/>
      <c r="B65" s="30" t="n"/>
      <c r="C65" s="30" t="n"/>
      <c r="D65" s="30" t="n"/>
      <c r="E65" s="87" t="n"/>
      <c r="F65" s="30" t="n"/>
      <c r="G65" s="30" t="n"/>
      <c r="H65" s="30" t="n"/>
      <c r="I65" s="30" t="n"/>
      <c r="J65" s="30" t="n"/>
      <c r="K65" s="88">
        <f>IF(OR(I65="",J65=""),"",I65*J65)</f>
        <v/>
      </c>
      <c r="L65" s="54">
        <f>IF(K65="","",IF(K65&gt;=15,"極高",IF(K65&gt;=10,"高",IF(K65&gt;=5,"中","低"))))</f>
        <v/>
      </c>
      <c r="M65" s="30" t="n"/>
      <c r="N65" s="30" t="n"/>
      <c r="O65" s="30" t="n"/>
      <c r="P65" s="88">
        <f>IF(OR(N65="",O65=""),"",N65*O65)</f>
        <v/>
      </c>
      <c r="Q65" s="54">
        <f>IF(P65="","",IF(P65&gt;=15,"極高",IF(P65&gt;=10,"高",IF(P65&gt;=5,"中","低"))))</f>
        <v/>
      </c>
      <c r="R65" s="30" t="n"/>
      <c r="S65" s="30" t="n"/>
      <c r="T65" s="30" t="n"/>
      <c r="U65" s="30" t="n"/>
      <c r="V65" s="30" t="n"/>
      <c r="W65" s="30" t="n"/>
    </row>
    <row r="66">
      <c r="A66" s="30" t="n"/>
      <c r="B66" s="30" t="n"/>
      <c r="C66" s="30" t="n"/>
      <c r="D66" s="30" t="n"/>
      <c r="E66" s="87" t="n"/>
      <c r="F66" s="30" t="n"/>
      <c r="G66" s="30" t="n"/>
      <c r="H66" s="30" t="n"/>
      <c r="I66" s="30" t="n"/>
      <c r="J66" s="30" t="n"/>
      <c r="K66" s="88">
        <f>IF(OR(I66="",J66=""),"",I66*J66)</f>
        <v/>
      </c>
      <c r="L66" s="54">
        <f>IF(K66="","",IF(K66&gt;=15,"極高",IF(K66&gt;=10,"高",IF(K66&gt;=5,"中","低"))))</f>
        <v/>
      </c>
      <c r="M66" s="30" t="n"/>
      <c r="N66" s="30" t="n"/>
      <c r="O66" s="30" t="n"/>
      <c r="P66" s="88">
        <f>IF(OR(N66="",O66=""),"",N66*O66)</f>
        <v/>
      </c>
      <c r="Q66" s="54">
        <f>IF(P66="","",IF(P66&gt;=15,"極高",IF(P66&gt;=10,"高",IF(P66&gt;=5,"中","低"))))</f>
        <v/>
      </c>
      <c r="R66" s="30" t="n"/>
      <c r="S66" s="30" t="n"/>
      <c r="T66" s="30" t="n"/>
      <c r="U66" s="30" t="n"/>
      <c r="V66" s="30" t="n"/>
      <c r="W66" s="30" t="n"/>
    </row>
    <row r="67">
      <c r="A67" s="30" t="n"/>
      <c r="B67" s="30" t="n"/>
      <c r="C67" s="30" t="n"/>
      <c r="D67" s="30" t="n"/>
      <c r="E67" s="87" t="n"/>
      <c r="F67" s="30" t="n"/>
      <c r="G67" s="30" t="n"/>
      <c r="H67" s="30" t="n"/>
      <c r="I67" s="30" t="n"/>
      <c r="J67" s="30" t="n"/>
      <c r="K67" s="88">
        <f>IF(OR(I67="",J67=""),"",I67*J67)</f>
        <v/>
      </c>
      <c r="L67" s="54">
        <f>IF(K67="","",IF(K67&gt;=15,"極高",IF(K67&gt;=10,"高",IF(K67&gt;=5,"中","低"))))</f>
        <v/>
      </c>
      <c r="M67" s="30" t="n"/>
      <c r="N67" s="30" t="n"/>
      <c r="O67" s="30" t="n"/>
      <c r="P67" s="88">
        <f>IF(OR(N67="",O67=""),"",N67*O67)</f>
        <v/>
      </c>
      <c r="Q67" s="54">
        <f>IF(P67="","",IF(P67&gt;=15,"極高",IF(P67&gt;=10,"高",IF(P67&gt;=5,"中","低"))))</f>
        <v/>
      </c>
      <c r="R67" s="30" t="n"/>
      <c r="S67" s="30" t="n"/>
      <c r="T67" s="30" t="n"/>
      <c r="U67" s="30" t="n"/>
      <c r="V67" s="30" t="n"/>
      <c r="W67" s="30" t="n"/>
    </row>
    <row r="68">
      <c r="A68" s="30" t="n"/>
      <c r="B68" s="30" t="n"/>
      <c r="C68" s="30" t="n"/>
      <c r="D68" s="30" t="n"/>
      <c r="E68" s="87" t="n"/>
      <c r="F68" s="30" t="n"/>
      <c r="G68" s="30" t="n"/>
      <c r="H68" s="30" t="n"/>
      <c r="I68" s="30" t="n"/>
      <c r="J68" s="30" t="n"/>
      <c r="K68" s="88">
        <f>IF(OR(I68="",J68=""),"",I68*J68)</f>
        <v/>
      </c>
      <c r="L68" s="54">
        <f>IF(K68="","",IF(K68&gt;=15,"極高",IF(K68&gt;=10,"高",IF(K68&gt;=5,"中","低"))))</f>
        <v/>
      </c>
      <c r="M68" s="30" t="n"/>
      <c r="N68" s="30" t="n"/>
      <c r="O68" s="30" t="n"/>
      <c r="P68" s="88">
        <f>IF(OR(N68="",O68=""),"",N68*O68)</f>
        <v/>
      </c>
      <c r="Q68" s="54">
        <f>IF(P68="","",IF(P68&gt;=15,"極高",IF(P68&gt;=10,"高",IF(P68&gt;=5,"中","低"))))</f>
        <v/>
      </c>
      <c r="R68" s="30" t="n"/>
      <c r="S68" s="30" t="n"/>
      <c r="T68" s="30" t="n"/>
      <c r="U68" s="30" t="n"/>
      <c r="V68" s="30" t="n"/>
      <c r="W68" s="30" t="n"/>
    </row>
    <row r="69">
      <c r="A69" s="30" t="n"/>
      <c r="B69" s="30" t="n"/>
      <c r="C69" s="30" t="n"/>
      <c r="D69" s="30" t="n"/>
      <c r="E69" s="87" t="n"/>
      <c r="F69" s="30" t="n"/>
      <c r="G69" s="30" t="n"/>
      <c r="H69" s="30" t="n"/>
      <c r="I69" s="30" t="n"/>
      <c r="J69" s="30" t="n"/>
      <c r="K69" s="88">
        <f>IF(OR(I69="",J69=""),"",I69*J69)</f>
        <v/>
      </c>
      <c r="L69" s="54">
        <f>IF(K69="","",IF(K69&gt;=15,"極高",IF(K69&gt;=10,"高",IF(K69&gt;=5,"中","低"))))</f>
        <v/>
      </c>
      <c r="M69" s="30" t="n"/>
      <c r="N69" s="30" t="n"/>
      <c r="O69" s="30" t="n"/>
      <c r="P69" s="88">
        <f>IF(OR(N69="",O69=""),"",N69*O69)</f>
        <v/>
      </c>
      <c r="Q69" s="54">
        <f>IF(P69="","",IF(P69&gt;=15,"極高",IF(P69&gt;=10,"高",IF(P69&gt;=5,"中","低"))))</f>
        <v/>
      </c>
      <c r="R69" s="30" t="n"/>
      <c r="S69" s="30" t="n"/>
      <c r="T69" s="30" t="n"/>
      <c r="U69" s="30" t="n"/>
      <c r="V69" s="30" t="n"/>
      <c r="W69" s="30" t="n"/>
    </row>
    <row r="70">
      <c r="A70" s="30" t="n"/>
      <c r="B70" s="30" t="n"/>
      <c r="C70" s="30" t="n"/>
      <c r="D70" s="30" t="n"/>
      <c r="E70" s="87" t="n"/>
      <c r="F70" s="30" t="n"/>
      <c r="G70" s="30" t="n"/>
      <c r="H70" s="30" t="n"/>
      <c r="I70" s="30" t="n"/>
      <c r="J70" s="30" t="n"/>
      <c r="K70" s="88">
        <f>IF(OR(I70="",J70=""),"",I70*J70)</f>
        <v/>
      </c>
      <c r="L70" s="54">
        <f>IF(K70="","",IF(K70&gt;=15,"極高",IF(K70&gt;=10,"高",IF(K70&gt;=5,"中","低"))))</f>
        <v/>
      </c>
      <c r="M70" s="30" t="n"/>
      <c r="N70" s="30" t="n"/>
      <c r="O70" s="30" t="n"/>
      <c r="P70" s="88">
        <f>IF(OR(N70="",O70=""),"",N70*O70)</f>
        <v/>
      </c>
      <c r="Q70" s="54">
        <f>IF(P70="","",IF(P70&gt;=15,"極高",IF(P70&gt;=10,"高",IF(P70&gt;=5,"中","低"))))</f>
        <v/>
      </c>
      <c r="R70" s="30" t="n"/>
      <c r="S70" s="30" t="n"/>
      <c r="T70" s="30" t="n"/>
      <c r="U70" s="30" t="n"/>
      <c r="V70" s="30" t="n"/>
      <c r="W70" s="30" t="n"/>
    </row>
    <row r="71">
      <c r="A71" s="30" t="n"/>
      <c r="B71" s="30" t="n"/>
      <c r="C71" s="30" t="n"/>
      <c r="D71" s="30" t="n"/>
      <c r="E71" s="87" t="n"/>
      <c r="F71" s="30" t="n"/>
      <c r="G71" s="30" t="n"/>
      <c r="H71" s="30" t="n"/>
      <c r="I71" s="30" t="n"/>
      <c r="J71" s="30" t="n"/>
      <c r="K71" s="88">
        <f>IF(OR(I71="",J71=""),"",I71*J71)</f>
        <v/>
      </c>
      <c r="L71" s="54">
        <f>IF(K71="","",IF(K71&gt;=15,"極高",IF(K71&gt;=10,"高",IF(K71&gt;=5,"中","低"))))</f>
        <v/>
      </c>
      <c r="M71" s="30" t="n"/>
      <c r="N71" s="30" t="n"/>
      <c r="O71" s="30" t="n"/>
      <c r="P71" s="88">
        <f>IF(OR(N71="",O71=""),"",N71*O71)</f>
        <v/>
      </c>
      <c r="Q71" s="54">
        <f>IF(P71="","",IF(P71&gt;=15,"極高",IF(P71&gt;=10,"高",IF(P71&gt;=5,"中","低"))))</f>
        <v/>
      </c>
      <c r="R71" s="30" t="n"/>
      <c r="S71" s="30" t="n"/>
      <c r="T71" s="30" t="n"/>
      <c r="U71" s="30" t="n"/>
      <c r="V71" s="30" t="n"/>
      <c r="W71" s="30" t="n"/>
    </row>
    <row r="72">
      <c r="A72" s="30" t="n"/>
      <c r="B72" s="30" t="n"/>
      <c r="C72" s="30" t="n"/>
      <c r="D72" s="30" t="n"/>
      <c r="E72" s="87" t="n"/>
      <c r="F72" s="30" t="n"/>
      <c r="G72" s="30" t="n"/>
      <c r="H72" s="30" t="n"/>
      <c r="I72" s="30" t="n"/>
      <c r="J72" s="30" t="n"/>
      <c r="K72" s="88">
        <f>IF(OR(I72="",J72=""),"",I72*J72)</f>
        <v/>
      </c>
      <c r="L72" s="54">
        <f>IF(K72="","",IF(K72&gt;=15,"極高",IF(K72&gt;=10,"高",IF(K72&gt;=5,"中","低"))))</f>
        <v/>
      </c>
      <c r="M72" s="30" t="n"/>
      <c r="N72" s="30" t="n"/>
      <c r="O72" s="30" t="n"/>
      <c r="P72" s="88">
        <f>IF(OR(N72="",O72=""),"",N72*O72)</f>
        <v/>
      </c>
      <c r="Q72" s="54">
        <f>IF(P72="","",IF(P72&gt;=15,"極高",IF(P72&gt;=10,"高",IF(P72&gt;=5,"中","低"))))</f>
        <v/>
      </c>
      <c r="R72" s="30" t="n"/>
      <c r="S72" s="30" t="n"/>
      <c r="T72" s="30" t="n"/>
      <c r="U72" s="30" t="n"/>
      <c r="V72" s="30" t="n"/>
      <c r="W72" s="30" t="n"/>
    </row>
    <row r="73">
      <c r="A73" s="30" t="n"/>
      <c r="B73" s="30" t="n"/>
      <c r="C73" s="30" t="n"/>
      <c r="D73" s="30" t="n"/>
      <c r="E73" s="87" t="n"/>
      <c r="F73" s="30" t="n"/>
      <c r="G73" s="30" t="n"/>
      <c r="H73" s="30" t="n"/>
      <c r="I73" s="30" t="n"/>
      <c r="J73" s="30" t="n"/>
      <c r="K73" s="88">
        <f>IF(OR(I73="",J73=""),"",I73*J73)</f>
        <v/>
      </c>
      <c r="L73" s="54">
        <f>IF(K73="","",IF(K73&gt;=15,"極高",IF(K73&gt;=10,"高",IF(K73&gt;=5,"中","低"))))</f>
        <v/>
      </c>
      <c r="M73" s="30" t="n"/>
      <c r="N73" s="30" t="n"/>
      <c r="O73" s="30" t="n"/>
      <c r="P73" s="88">
        <f>IF(OR(N73="",O73=""),"",N73*O73)</f>
        <v/>
      </c>
      <c r="Q73" s="54">
        <f>IF(P73="","",IF(P73&gt;=15,"極高",IF(P73&gt;=10,"高",IF(P73&gt;=5,"中","低"))))</f>
        <v/>
      </c>
      <c r="R73" s="30" t="n"/>
      <c r="S73" s="30" t="n"/>
      <c r="T73" s="30" t="n"/>
      <c r="U73" s="30" t="n"/>
      <c r="V73" s="30" t="n"/>
      <c r="W73" s="30" t="n"/>
    </row>
    <row r="74">
      <c r="A74" s="30" t="n"/>
      <c r="B74" s="30" t="n"/>
      <c r="C74" s="30" t="n"/>
      <c r="D74" s="30" t="n"/>
      <c r="E74" s="87" t="n"/>
      <c r="F74" s="30" t="n"/>
      <c r="G74" s="30" t="n"/>
      <c r="H74" s="30" t="n"/>
      <c r="I74" s="30" t="n"/>
      <c r="J74" s="30" t="n"/>
      <c r="K74" s="88">
        <f>IF(OR(I74="",J74=""),"",I74*J74)</f>
        <v/>
      </c>
      <c r="L74" s="54">
        <f>IF(K74="","",IF(K74&gt;=15,"極高",IF(K74&gt;=10,"高",IF(K74&gt;=5,"中","低"))))</f>
        <v/>
      </c>
      <c r="M74" s="30" t="n"/>
      <c r="N74" s="30" t="n"/>
      <c r="O74" s="30" t="n"/>
      <c r="P74" s="88">
        <f>IF(OR(N74="",O74=""),"",N74*O74)</f>
        <v/>
      </c>
      <c r="Q74" s="54">
        <f>IF(P74="","",IF(P74&gt;=15,"極高",IF(P74&gt;=10,"高",IF(P74&gt;=5,"中","低"))))</f>
        <v/>
      </c>
      <c r="R74" s="30" t="n"/>
      <c r="S74" s="30" t="n"/>
      <c r="T74" s="30" t="n"/>
      <c r="U74" s="30" t="n"/>
      <c r="V74" s="30" t="n"/>
      <c r="W74" s="30" t="n"/>
    </row>
    <row r="75">
      <c r="A75" s="30" t="n"/>
      <c r="B75" s="30" t="n"/>
      <c r="C75" s="30" t="n"/>
      <c r="D75" s="30" t="n"/>
      <c r="E75" s="87" t="n"/>
      <c r="F75" s="30" t="n"/>
      <c r="G75" s="30" t="n"/>
      <c r="H75" s="30" t="n"/>
      <c r="I75" s="30" t="n"/>
      <c r="J75" s="30" t="n"/>
      <c r="K75" s="88">
        <f>IF(OR(I75="",J75=""),"",I75*J75)</f>
        <v/>
      </c>
      <c r="L75" s="54">
        <f>IF(K75="","",IF(K75&gt;=15,"極高",IF(K75&gt;=10,"高",IF(K75&gt;=5,"中","低"))))</f>
        <v/>
      </c>
      <c r="M75" s="30" t="n"/>
      <c r="N75" s="30" t="n"/>
      <c r="O75" s="30" t="n"/>
      <c r="P75" s="88">
        <f>IF(OR(N75="",O75=""),"",N75*O75)</f>
        <v/>
      </c>
      <c r="Q75" s="54">
        <f>IF(P75="","",IF(P75&gt;=15,"極高",IF(P75&gt;=10,"高",IF(P75&gt;=5,"中","低"))))</f>
        <v/>
      </c>
      <c r="R75" s="30" t="n"/>
      <c r="S75" s="30" t="n"/>
      <c r="T75" s="30" t="n"/>
      <c r="U75" s="30" t="n"/>
      <c r="V75" s="30" t="n"/>
      <c r="W75" s="30" t="n"/>
    </row>
    <row r="76">
      <c r="A76" s="30" t="n"/>
      <c r="B76" s="30" t="n"/>
      <c r="C76" s="30" t="n"/>
      <c r="D76" s="30" t="n"/>
      <c r="E76" s="87" t="n"/>
      <c r="F76" s="30" t="n"/>
      <c r="G76" s="30" t="n"/>
      <c r="H76" s="30" t="n"/>
      <c r="I76" s="30" t="n"/>
      <c r="J76" s="30" t="n"/>
      <c r="K76" s="88">
        <f>IF(OR(I76="",J76=""),"",I76*J76)</f>
        <v/>
      </c>
      <c r="L76" s="54">
        <f>IF(K76="","",IF(K76&gt;=15,"極高",IF(K76&gt;=10,"高",IF(K76&gt;=5,"中","低"))))</f>
        <v/>
      </c>
      <c r="M76" s="30" t="n"/>
      <c r="N76" s="30" t="n"/>
      <c r="O76" s="30" t="n"/>
      <c r="P76" s="88">
        <f>IF(OR(N76="",O76=""),"",N76*O76)</f>
        <v/>
      </c>
      <c r="Q76" s="54">
        <f>IF(P76="","",IF(P76&gt;=15,"極高",IF(P76&gt;=10,"高",IF(P76&gt;=5,"中","低"))))</f>
        <v/>
      </c>
      <c r="R76" s="30" t="n"/>
      <c r="S76" s="30" t="n"/>
      <c r="T76" s="30" t="n"/>
      <c r="U76" s="30" t="n"/>
      <c r="V76" s="30" t="n"/>
      <c r="W76" s="30" t="n"/>
    </row>
    <row r="77">
      <c r="A77" s="30" t="n"/>
      <c r="B77" s="30" t="n"/>
      <c r="C77" s="30" t="n"/>
      <c r="D77" s="30" t="n"/>
      <c r="E77" s="87" t="n"/>
      <c r="F77" s="30" t="n"/>
      <c r="G77" s="30" t="n"/>
      <c r="H77" s="30" t="n"/>
      <c r="I77" s="30" t="n"/>
      <c r="J77" s="30" t="n"/>
      <c r="K77" s="88">
        <f>IF(OR(I77="",J77=""),"",I77*J77)</f>
        <v/>
      </c>
      <c r="L77" s="54">
        <f>IF(K77="","",IF(K77&gt;=15,"極高",IF(K77&gt;=10,"高",IF(K77&gt;=5,"中","低"))))</f>
        <v/>
      </c>
      <c r="M77" s="30" t="n"/>
      <c r="N77" s="30" t="n"/>
      <c r="O77" s="30" t="n"/>
      <c r="P77" s="88">
        <f>IF(OR(N77="",O77=""),"",N77*O77)</f>
        <v/>
      </c>
      <c r="Q77" s="54">
        <f>IF(P77="","",IF(P77&gt;=15,"極高",IF(P77&gt;=10,"高",IF(P77&gt;=5,"中","低"))))</f>
        <v/>
      </c>
      <c r="R77" s="30" t="n"/>
      <c r="S77" s="30" t="n"/>
      <c r="T77" s="30" t="n"/>
      <c r="U77" s="30" t="n"/>
      <c r="V77" s="30" t="n"/>
      <c r="W77" s="30" t="n"/>
    </row>
    <row r="78">
      <c r="A78" s="30" t="n"/>
      <c r="B78" s="30" t="n"/>
      <c r="C78" s="30" t="n"/>
      <c r="D78" s="30" t="n"/>
      <c r="E78" s="87" t="n"/>
      <c r="F78" s="30" t="n"/>
      <c r="G78" s="30" t="n"/>
      <c r="H78" s="30" t="n"/>
      <c r="I78" s="30" t="n"/>
      <c r="J78" s="30" t="n"/>
      <c r="K78" s="88">
        <f>IF(OR(I78="",J78=""),"",I78*J78)</f>
        <v/>
      </c>
      <c r="L78" s="54">
        <f>IF(K78="","",IF(K78&gt;=15,"極高",IF(K78&gt;=10,"高",IF(K78&gt;=5,"中","低"))))</f>
        <v/>
      </c>
      <c r="M78" s="30" t="n"/>
      <c r="N78" s="30" t="n"/>
      <c r="O78" s="30" t="n"/>
      <c r="P78" s="88">
        <f>IF(OR(N78="",O78=""),"",N78*O78)</f>
        <v/>
      </c>
      <c r="Q78" s="54">
        <f>IF(P78="","",IF(P78&gt;=15,"極高",IF(P78&gt;=10,"高",IF(P78&gt;=5,"中","低"))))</f>
        <v/>
      </c>
      <c r="R78" s="30" t="n"/>
      <c r="S78" s="30" t="n"/>
      <c r="T78" s="30" t="n"/>
      <c r="U78" s="30" t="n"/>
      <c r="V78" s="30" t="n"/>
      <c r="W78" s="30" t="n"/>
    </row>
    <row r="79">
      <c r="A79" s="30" t="n"/>
      <c r="B79" s="30" t="n"/>
      <c r="C79" s="30" t="n"/>
      <c r="D79" s="30" t="n"/>
      <c r="E79" s="87" t="n"/>
      <c r="F79" s="30" t="n"/>
      <c r="G79" s="30" t="n"/>
      <c r="H79" s="30" t="n"/>
      <c r="I79" s="30" t="n"/>
      <c r="J79" s="30" t="n"/>
      <c r="K79" s="88">
        <f>IF(OR(I79="",J79=""),"",I79*J79)</f>
        <v/>
      </c>
      <c r="L79" s="54">
        <f>IF(K79="","",IF(K79&gt;=15,"極高",IF(K79&gt;=10,"高",IF(K79&gt;=5,"中","低"))))</f>
        <v/>
      </c>
      <c r="M79" s="30" t="n"/>
      <c r="N79" s="30" t="n"/>
      <c r="O79" s="30" t="n"/>
      <c r="P79" s="88">
        <f>IF(OR(N79="",O79=""),"",N79*O79)</f>
        <v/>
      </c>
      <c r="Q79" s="54">
        <f>IF(P79="","",IF(P79&gt;=15,"極高",IF(P79&gt;=10,"高",IF(P79&gt;=5,"中","低"))))</f>
        <v/>
      </c>
      <c r="R79" s="30" t="n"/>
      <c r="S79" s="30" t="n"/>
      <c r="T79" s="30" t="n"/>
      <c r="U79" s="30" t="n"/>
      <c r="V79" s="30" t="n"/>
      <c r="W79" s="30" t="n"/>
    </row>
    <row r="80">
      <c r="A80" s="30" t="n"/>
      <c r="B80" s="30" t="n"/>
      <c r="C80" s="30" t="n"/>
      <c r="D80" s="30" t="n"/>
      <c r="E80" s="87" t="n"/>
      <c r="F80" s="30" t="n"/>
      <c r="G80" s="30" t="n"/>
      <c r="H80" s="30" t="n"/>
      <c r="I80" s="30" t="n"/>
      <c r="J80" s="30" t="n"/>
      <c r="K80" s="88">
        <f>IF(OR(I80="",J80=""),"",I80*J80)</f>
        <v/>
      </c>
      <c r="L80" s="54">
        <f>IF(K80="","",IF(K80&gt;=15,"極高",IF(K80&gt;=10,"高",IF(K80&gt;=5,"中","低"))))</f>
        <v/>
      </c>
      <c r="M80" s="30" t="n"/>
      <c r="N80" s="30" t="n"/>
      <c r="O80" s="30" t="n"/>
      <c r="P80" s="88">
        <f>IF(OR(N80="",O80=""),"",N80*O80)</f>
        <v/>
      </c>
      <c r="Q80" s="54">
        <f>IF(P80="","",IF(P80&gt;=15,"極高",IF(P80&gt;=10,"高",IF(P80&gt;=5,"中","低"))))</f>
        <v/>
      </c>
      <c r="R80" s="30" t="n"/>
      <c r="S80" s="30" t="n"/>
      <c r="T80" s="30" t="n"/>
      <c r="U80" s="30" t="n"/>
      <c r="V80" s="30" t="n"/>
      <c r="W80" s="30" t="n"/>
    </row>
    <row r="81">
      <c r="A81" s="30" t="n"/>
      <c r="B81" s="30" t="n"/>
      <c r="C81" s="30" t="n"/>
      <c r="D81" s="30" t="n"/>
      <c r="E81" s="87" t="n"/>
      <c r="F81" s="30" t="n"/>
      <c r="G81" s="30" t="n"/>
      <c r="H81" s="30" t="n"/>
      <c r="I81" s="30" t="n"/>
      <c r="J81" s="30" t="n"/>
      <c r="K81" s="88">
        <f>IF(OR(I81="",J81=""),"",I81*J81)</f>
        <v/>
      </c>
      <c r="L81" s="54">
        <f>IF(K81="","",IF(K81&gt;=15,"極高",IF(K81&gt;=10,"高",IF(K81&gt;=5,"中","低"))))</f>
        <v/>
      </c>
      <c r="M81" s="30" t="n"/>
      <c r="N81" s="30" t="n"/>
      <c r="O81" s="30" t="n"/>
      <c r="P81" s="88">
        <f>IF(OR(N81="",O81=""),"",N81*O81)</f>
        <v/>
      </c>
      <c r="Q81" s="54">
        <f>IF(P81="","",IF(P81&gt;=15,"極高",IF(P81&gt;=10,"高",IF(P81&gt;=5,"中","低"))))</f>
        <v/>
      </c>
      <c r="R81" s="30" t="n"/>
      <c r="S81" s="30" t="n"/>
      <c r="T81" s="30" t="n"/>
      <c r="U81" s="30" t="n"/>
      <c r="V81" s="30" t="n"/>
      <c r="W81" s="30" t="n"/>
    </row>
    <row r="82">
      <c r="A82" s="30" t="n"/>
      <c r="B82" s="30" t="n"/>
      <c r="C82" s="30" t="n"/>
      <c r="D82" s="30" t="n"/>
      <c r="E82" s="87" t="n"/>
      <c r="F82" s="30" t="n"/>
      <c r="G82" s="30" t="n"/>
      <c r="H82" s="30" t="n"/>
      <c r="I82" s="30" t="n"/>
      <c r="J82" s="30" t="n"/>
      <c r="K82" s="88">
        <f>IF(OR(I82="",J82=""),"",I82*J82)</f>
        <v/>
      </c>
      <c r="L82" s="54">
        <f>IF(K82="","",IF(K82&gt;=15,"極高",IF(K82&gt;=10,"高",IF(K82&gt;=5,"中","低"))))</f>
        <v/>
      </c>
      <c r="M82" s="30" t="n"/>
      <c r="N82" s="30" t="n"/>
      <c r="O82" s="30" t="n"/>
      <c r="P82" s="88">
        <f>IF(OR(N82="",O82=""),"",N82*O82)</f>
        <v/>
      </c>
      <c r="Q82" s="54">
        <f>IF(P82="","",IF(P82&gt;=15,"極高",IF(P82&gt;=10,"高",IF(P82&gt;=5,"中","低"))))</f>
        <v/>
      </c>
      <c r="R82" s="30" t="n"/>
      <c r="S82" s="30" t="n"/>
      <c r="T82" s="30" t="n"/>
      <c r="U82" s="30" t="n"/>
      <c r="V82" s="30" t="n"/>
      <c r="W82" s="30" t="n"/>
    </row>
    <row r="83">
      <c r="A83" s="30" t="n"/>
      <c r="B83" s="30" t="n"/>
      <c r="C83" s="30" t="n"/>
      <c r="D83" s="30" t="n"/>
      <c r="E83" s="87" t="n"/>
      <c r="F83" s="30" t="n"/>
      <c r="G83" s="30" t="n"/>
      <c r="H83" s="30" t="n"/>
      <c r="I83" s="30" t="n"/>
      <c r="J83" s="30" t="n"/>
      <c r="K83" s="88">
        <f>IF(OR(I83="",J83=""),"",I83*J83)</f>
        <v/>
      </c>
      <c r="L83" s="54">
        <f>IF(K83="","",IF(K83&gt;=15,"極高",IF(K83&gt;=10,"高",IF(K83&gt;=5,"中","低"))))</f>
        <v/>
      </c>
      <c r="M83" s="30" t="n"/>
      <c r="N83" s="30" t="n"/>
      <c r="O83" s="30" t="n"/>
      <c r="P83" s="88">
        <f>IF(OR(N83="",O83=""),"",N83*O83)</f>
        <v/>
      </c>
      <c r="Q83" s="54">
        <f>IF(P83="","",IF(P83&gt;=15,"極高",IF(P83&gt;=10,"高",IF(P83&gt;=5,"中","低"))))</f>
        <v/>
      </c>
      <c r="R83" s="30" t="n"/>
      <c r="S83" s="30" t="n"/>
      <c r="T83" s="30" t="n"/>
      <c r="U83" s="30" t="n"/>
      <c r="V83" s="30" t="n"/>
      <c r="W83" s="30" t="n"/>
    </row>
    <row r="84">
      <c r="A84" s="30" t="n"/>
      <c r="B84" s="30" t="n"/>
      <c r="C84" s="30" t="n"/>
      <c r="D84" s="30" t="n"/>
      <c r="E84" s="87" t="n"/>
      <c r="F84" s="30" t="n"/>
      <c r="G84" s="30" t="n"/>
      <c r="H84" s="30" t="n"/>
      <c r="I84" s="30" t="n"/>
      <c r="J84" s="30" t="n"/>
      <c r="K84" s="88">
        <f>IF(OR(I84="",J84=""),"",I84*J84)</f>
        <v/>
      </c>
      <c r="L84" s="54">
        <f>IF(K84="","",IF(K84&gt;=15,"極高",IF(K84&gt;=10,"高",IF(K84&gt;=5,"中","低"))))</f>
        <v/>
      </c>
      <c r="M84" s="30" t="n"/>
      <c r="N84" s="30" t="n"/>
      <c r="O84" s="30" t="n"/>
      <c r="P84" s="88">
        <f>IF(OR(N84="",O84=""),"",N84*O84)</f>
        <v/>
      </c>
      <c r="Q84" s="54">
        <f>IF(P84="","",IF(P84&gt;=15,"極高",IF(P84&gt;=10,"高",IF(P84&gt;=5,"中","低"))))</f>
        <v/>
      </c>
      <c r="R84" s="30" t="n"/>
      <c r="S84" s="30" t="n"/>
      <c r="T84" s="30" t="n"/>
      <c r="U84" s="30" t="n"/>
      <c r="V84" s="30" t="n"/>
      <c r="W84" s="30" t="n"/>
    </row>
    <row r="85">
      <c r="A85" s="30" t="n"/>
      <c r="B85" s="30" t="n"/>
      <c r="C85" s="30" t="n"/>
      <c r="D85" s="30" t="n"/>
      <c r="E85" s="87" t="n"/>
      <c r="F85" s="30" t="n"/>
      <c r="G85" s="30" t="n"/>
      <c r="H85" s="30" t="n"/>
      <c r="I85" s="30" t="n"/>
      <c r="J85" s="30" t="n"/>
      <c r="K85" s="88">
        <f>IF(OR(I85="",J85=""),"",I85*J85)</f>
        <v/>
      </c>
      <c r="L85" s="54">
        <f>IF(K85="","",IF(K85&gt;=15,"極高",IF(K85&gt;=10,"高",IF(K85&gt;=5,"中","低"))))</f>
        <v/>
      </c>
      <c r="M85" s="30" t="n"/>
      <c r="N85" s="30" t="n"/>
      <c r="O85" s="30" t="n"/>
      <c r="P85" s="88">
        <f>IF(OR(N85="",O85=""),"",N85*O85)</f>
        <v/>
      </c>
      <c r="Q85" s="54">
        <f>IF(P85="","",IF(P85&gt;=15,"極高",IF(P85&gt;=10,"高",IF(P85&gt;=5,"中","低"))))</f>
        <v/>
      </c>
      <c r="R85" s="30" t="n"/>
      <c r="S85" s="30" t="n"/>
      <c r="T85" s="30" t="n"/>
      <c r="U85" s="30" t="n"/>
      <c r="V85" s="30" t="n"/>
      <c r="W85" s="30" t="n"/>
    </row>
    <row r="86">
      <c r="A86" s="30" t="n"/>
      <c r="B86" s="30" t="n"/>
      <c r="C86" s="30" t="n"/>
      <c r="D86" s="30" t="n"/>
      <c r="E86" s="87" t="n"/>
      <c r="F86" s="30" t="n"/>
      <c r="G86" s="30" t="n"/>
      <c r="H86" s="30" t="n"/>
      <c r="I86" s="30" t="n"/>
      <c r="J86" s="30" t="n"/>
      <c r="K86" s="88">
        <f>IF(OR(I86="",J86=""),"",I86*J86)</f>
        <v/>
      </c>
      <c r="L86" s="54">
        <f>IF(K86="","",IF(K86&gt;=15,"極高",IF(K86&gt;=10,"高",IF(K86&gt;=5,"中","低"))))</f>
        <v/>
      </c>
      <c r="M86" s="30" t="n"/>
      <c r="N86" s="30" t="n"/>
      <c r="O86" s="30" t="n"/>
      <c r="P86" s="88">
        <f>IF(OR(N86="",O86=""),"",N86*O86)</f>
        <v/>
      </c>
      <c r="Q86" s="54">
        <f>IF(P86="","",IF(P86&gt;=15,"極高",IF(P86&gt;=10,"高",IF(P86&gt;=5,"中","低"))))</f>
        <v/>
      </c>
      <c r="R86" s="30" t="n"/>
      <c r="S86" s="30" t="n"/>
      <c r="T86" s="30" t="n"/>
      <c r="U86" s="30" t="n"/>
      <c r="V86" s="30" t="n"/>
      <c r="W86" s="30" t="n"/>
    </row>
    <row r="87">
      <c r="A87" s="30" t="n"/>
      <c r="B87" s="30" t="n"/>
      <c r="C87" s="30" t="n"/>
      <c r="D87" s="30" t="n"/>
      <c r="E87" s="87" t="n"/>
      <c r="F87" s="30" t="n"/>
      <c r="G87" s="30" t="n"/>
      <c r="H87" s="30" t="n"/>
      <c r="I87" s="30" t="n"/>
      <c r="J87" s="30" t="n"/>
      <c r="K87" s="88">
        <f>IF(OR(I87="",J87=""),"",I87*J87)</f>
        <v/>
      </c>
      <c r="L87" s="54">
        <f>IF(K87="","",IF(K87&gt;=15,"極高",IF(K87&gt;=10,"高",IF(K87&gt;=5,"中","低"))))</f>
        <v/>
      </c>
      <c r="M87" s="30" t="n"/>
      <c r="N87" s="30" t="n"/>
      <c r="O87" s="30" t="n"/>
      <c r="P87" s="88">
        <f>IF(OR(N87="",O87=""),"",N87*O87)</f>
        <v/>
      </c>
      <c r="Q87" s="54">
        <f>IF(P87="","",IF(P87&gt;=15,"極高",IF(P87&gt;=10,"高",IF(P87&gt;=5,"中","低"))))</f>
        <v/>
      </c>
      <c r="R87" s="30" t="n"/>
      <c r="S87" s="30" t="n"/>
      <c r="T87" s="30" t="n"/>
      <c r="U87" s="30" t="n"/>
      <c r="V87" s="30" t="n"/>
      <c r="W87" s="30" t="n"/>
    </row>
    <row r="88">
      <c r="A88" s="30" t="n"/>
      <c r="B88" s="30" t="n"/>
      <c r="C88" s="30" t="n"/>
      <c r="D88" s="30" t="n"/>
      <c r="E88" s="87" t="n"/>
      <c r="F88" s="30" t="n"/>
      <c r="G88" s="30" t="n"/>
      <c r="H88" s="30" t="n"/>
      <c r="I88" s="30" t="n"/>
      <c r="J88" s="30" t="n"/>
      <c r="K88" s="88">
        <f>IF(OR(I88="",J88=""),"",I88*J88)</f>
        <v/>
      </c>
      <c r="L88" s="54">
        <f>IF(K88="","",IF(K88&gt;=15,"極高",IF(K88&gt;=10,"高",IF(K88&gt;=5,"中","低"))))</f>
        <v/>
      </c>
      <c r="M88" s="30" t="n"/>
      <c r="N88" s="30" t="n"/>
      <c r="O88" s="30" t="n"/>
      <c r="P88" s="88">
        <f>IF(OR(N88="",O88=""),"",N88*O88)</f>
        <v/>
      </c>
      <c r="Q88" s="54">
        <f>IF(P88="","",IF(P88&gt;=15,"極高",IF(P88&gt;=10,"高",IF(P88&gt;=5,"中","低"))))</f>
        <v/>
      </c>
      <c r="R88" s="30" t="n"/>
      <c r="S88" s="30" t="n"/>
      <c r="T88" s="30" t="n"/>
      <c r="U88" s="30" t="n"/>
      <c r="V88" s="30" t="n"/>
      <c r="W88" s="30" t="n"/>
    </row>
    <row r="89">
      <c r="A89" s="30" t="n"/>
      <c r="B89" s="30" t="n"/>
      <c r="C89" s="30" t="n"/>
      <c r="D89" s="30" t="n"/>
      <c r="E89" s="87" t="n"/>
      <c r="F89" s="30" t="n"/>
      <c r="G89" s="30" t="n"/>
      <c r="H89" s="30" t="n"/>
      <c r="I89" s="30" t="n"/>
      <c r="J89" s="30" t="n"/>
      <c r="K89" s="88">
        <f>IF(OR(I89="",J89=""),"",I89*J89)</f>
        <v/>
      </c>
      <c r="L89" s="54">
        <f>IF(K89="","",IF(K89&gt;=15,"極高",IF(K89&gt;=10,"高",IF(K89&gt;=5,"中","低"))))</f>
        <v/>
      </c>
      <c r="M89" s="30" t="n"/>
      <c r="N89" s="30" t="n"/>
      <c r="O89" s="30" t="n"/>
      <c r="P89" s="88">
        <f>IF(OR(N89="",O89=""),"",N89*O89)</f>
        <v/>
      </c>
      <c r="Q89" s="54">
        <f>IF(P89="","",IF(P89&gt;=15,"極高",IF(P89&gt;=10,"高",IF(P89&gt;=5,"中","低"))))</f>
        <v/>
      </c>
      <c r="R89" s="30" t="n"/>
      <c r="S89" s="30" t="n"/>
      <c r="T89" s="30" t="n"/>
      <c r="U89" s="30" t="n"/>
      <c r="V89" s="30" t="n"/>
      <c r="W89" s="30" t="n"/>
    </row>
    <row r="90">
      <c r="A90" s="30" t="n"/>
      <c r="B90" s="30" t="n"/>
      <c r="C90" s="30" t="n"/>
      <c r="D90" s="30" t="n"/>
      <c r="E90" s="87" t="n"/>
      <c r="F90" s="30" t="n"/>
      <c r="G90" s="30" t="n"/>
      <c r="H90" s="30" t="n"/>
      <c r="I90" s="30" t="n"/>
      <c r="J90" s="30" t="n"/>
      <c r="K90" s="88">
        <f>IF(OR(I90="",J90=""),"",I90*J90)</f>
        <v/>
      </c>
      <c r="L90" s="54">
        <f>IF(K90="","",IF(K90&gt;=15,"極高",IF(K90&gt;=10,"高",IF(K90&gt;=5,"中","低"))))</f>
        <v/>
      </c>
      <c r="M90" s="30" t="n"/>
      <c r="N90" s="30" t="n"/>
      <c r="O90" s="30" t="n"/>
      <c r="P90" s="88">
        <f>IF(OR(N90="",O90=""),"",N90*O90)</f>
        <v/>
      </c>
      <c r="Q90" s="54">
        <f>IF(P90="","",IF(P90&gt;=15,"極高",IF(P90&gt;=10,"高",IF(P90&gt;=5,"中","低"))))</f>
        <v/>
      </c>
      <c r="R90" s="30" t="n"/>
      <c r="S90" s="30" t="n"/>
      <c r="T90" s="30" t="n"/>
      <c r="U90" s="30" t="n"/>
      <c r="V90" s="30" t="n"/>
      <c r="W90" s="30" t="n"/>
    </row>
    <row r="91">
      <c r="A91" s="30" t="n"/>
      <c r="B91" s="30" t="n"/>
      <c r="C91" s="30" t="n"/>
      <c r="D91" s="30" t="n"/>
      <c r="E91" s="87" t="n"/>
      <c r="F91" s="30" t="n"/>
      <c r="G91" s="30" t="n"/>
      <c r="H91" s="30" t="n"/>
      <c r="I91" s="30" t="n"/>
      <c r="J91" s="30" t="n"/>
      <c r="K91" s="88">
        <f>IF(OR(I91="",J91=""),"",I91*J91)</f>
        <v/>
      </c>
      <c r="L91" s="54">
        <f>IF(K91="","",IF(K91&gt;=15,"極高",IF(K91&gt;=10,"高",IF(K91&gt;=5,"中","低"))))</f>
        <v/>
      </c>
      <c r="M91" s="30" t="n"/>
      <c r="N91" s="30" t="n"/>
      <c r="O91" s="30" t="n"/>
      <c r="P91" s="88">
        <f>IF(OR(N91="",O91=""),"",N91*O91)</f>
        <v/>
      </c>
      <c r="Q91" s="54">
        <f>IF(P91="","",IF(P91&gt;=15,"極高",IF(P91&gt;=10,"高",IF(P91&gt;=5,"中","低"))))</f>
        <v/>
      </c>
      <c r="R91" s="30" t="n"/>
      <c r="S91" s="30" t="n"/>
      <c r="T91" s="30" t="n"/>
      <c r="U91" s="30" t="n"/>
      <c r="V91" s="30" t="n"/>
      <c r="W91" s="30" t="n"/>
    </row>
    <row r="92">
      <c r="A92" s="30" t="n"/>
      <c r="B92" s="30" t="n"/>
      <c r="C92" s="30" t="n"/>
      <c r="D92" s="30" t="n"/>
      <c r="E92" s="87" t="n"/>
      <c r="F92" s="30" t="n"/>
      <c r="G92" s="30" t="n"/>
      <c r="H92" s="30" t="n"/>
      <c r="I92" s="30" t="n"/>
      <c r="J92" s="30" t="n"/>
      <c r="K92" s="88">
        <f>IF(OR(I92="",J92=""),"",I92*J92)</f>
        <v/>
      </c>
      <c r="L92" s="54">
        <f>IF(K92="","",IF(K92&gt;=15,"極高",IF(K92&gt;=10,"高",IF(K92&gt;=5,"中","低"))))</f>
        <v/>
      </c>
      <c r="M92" s="30" t="n"/>
      <c r="N92" s="30" t="n"/>
      <c r="O92" s="30" t="n"/>
      <c r="P92" s="88">
        <f>IF(OR(N92="",O92=""),"",N92*O92)</f>
        <v/>
      </c>
      <c r="Q92" s="54">
        <f>IF(P92="","",IF(P92&gt;=15,"極高",IF(P92&gt;=10,"高",IF(P92&gt;=5,"中","低"))))</f>
        <v/>
      </c>
      <c r="R92" s="30" t="n"/>
      <c r="S92" s="30" t="n"/>
      <c r="T92" s="30" t="n"/>
      <c r="U92" s="30" t="n"/>
      <c r="V92" s="30" t="n"/>
      <c r="W92" s="30" t="n"/>
    </row>
    <row r="93">
      <c r="A93" s="30" t="n"/>
      <c r="B93" s="30" t="n"/>
      <c r="C93" s="30" t="n"/>
      <c r="D93" s="30" t="n"/>
      <c r="E93" s="87" t="n"/>
      <c r="F93" s="30" t="n"/>
      <c r="G93" s="30" t="n"/>
      <c r="H93" s="30" t="n"/>
      <c r="I93" s="30" t="n"/>
      <c r="J93" s="30" t="n"/>
      <c r="K93" s="88">
        <f>IF(OR(I93="",J93=""),"",I93*J93)</f>
        <v/>
      </c>
      <c r="L93" s="54">
        <f>IF(K93="","",IF(K93&gt;=15,"極高",IF(K93&gt;=10,"高",IF(K93&gt;=5,"中","低"))))</f>
        <v/>
      </c>
      <c r="M93" s="30" t="n"/>
      <c r="N93" s="30" t="n"/>
      <c r="O93" s="30" t="n"/>
      <c r="P93" s="88">
        <f>IF(OR(N93="",O93=""),"",N93*O93)</f>
        <v/>
      </c>
      <c r="Q93" s="54">
        <f>IF(P93="","",IF(P93&gt;=15,"極高",IF(P93&gt;=10,"高",IF(P93&gt;=5,"中","低"))))</f>
        <v/>
      </c>
      <c r="R93" s="30" t="n"/>
      <c r="S93" s="30" t="n"/>
      <c r="T93" s="30" t="n"/>
      <c r="U93" s="30" t="n"/>
      <c r="V93" s="30" t="n"/>
      <c r="W93" s="30" t="n"/>
    </row>
    <row r="94">
      <c r="A94" s="30" t="n"/>
      <c r="B94" s="30" t="n"/>
      <c r="C94" s="30" t="n"/>
      <c r="D94" s="30" t="n"/>
      <c r="E94" s="87" t="n"/>
      <c r="F94" s="30" t="n"/>
      <c r="G94" s="30" t="n"/>
      <c r="H94" s="30" t="n"/>
      <c r="I94" s="30" t="n"/>
      <c r="J94" s="30" t="n"/>
      <c r="K94" s="88">
        <f>IF(OR(I94="",J94=""),"",I94*J94)</f>
        <v/>
      </c>
      <c r="L94" s="54">
        <f>IF(K94="","",IF(K94&gt;=15,"極高",IF(K94&gt;=10,"高",IF(K94&gt;=5,"中","低"))))</f>
        <v/>
      </c>
      <c r="M94" s="30" t="n"/>
      <c r="N94" s="30" t="n"/>
      <c r="O94" s="30" t="n"/>
      <c r="P94" s="88">
        <f>IF(OR(N94="",O94=""),"",N94*O94)</f>
        <v/>
      </c>
      <c r="Q94" s="54">
        <f>IF(P94="","",IF(P94&gt;=15,"極高",IF(P94&gt;=10,"高",IF(P94&gt;=5,"中","低"))))</f>
        <v/>
      </c>
      <c r="R94" s="30" t="n"/>
      <c r="S94" s="30" t="n"/>
      <c r="T94" s="30" t="n"/>
      <c r="U94" s="30" t="n"/>
      <c r="V94" s="30" t="n"/>
      <c r="W94" s="30" t="n"/>
    </row>
    <row r="95">
      <c r="A95" s="30" t="n"/>
      <c r="B95" s="30" t="n"/>
      <c r="C95" s="30" t="n"/>
      <c r="D95" s="30" t="n"/>
      <c r="E95" s="87" t="n"/>
      <c r="F95" s="30" t="n"/>
      <c r="G95" s="30" t="n"/>
      <c r="H95" s="30" t="n"/>
      <c r="I95" s="30" t="n"/>
      <c r="J95" s="30" t="n"/>
      <c r="K95" s="88">
        <f>IF(OR(I95="",J95=""),"",I95*J95)</f>
        <v/>
      </c>
      <c r="L95" s="54">
        <f>IF(K95="","",IF(K95&gt;=15,"極高",IF(K95&gt;=10,"高",IF(K95&gt;=5,"中","低"))))</f>
        <v/>
      </c>
      <c r="M95" s="30" t="n"/>
      <c r="N95" s="30" t="n"/>
      <c r="O95" s="30" t="n"/>
      <c r="P95" s="88">
        <f>IF(OR(N95="",O95=""),"",N95*O95)</f>
        <v/>
      </c>
      <c r="Q95" s="54">
        <f>IF(P95="","",IF(P95&gt;=15,"極高",IF(P95&gt;=10,"高",IF(P95&gt;=5,"中","低"))))</f>
        <v/>
      </c>
      <c r="R95" s="30" t="n"/>
      <c r="S95" s="30" t="n"/>
      <c r="T95" s="30" t="n"/>
      <c r="U95" s="30" t="n"/>
      <c r="V95" s="30" t="n"/>
      <c r="W95" s="30" t="n"/>
    </row>
    <row r="96">
      <c r="A96" s="30" t="n"/>
      <c r="B96" s="30" t="n"/>
      <c r="C96" s="30" t="n"/>
      <c r="D96" s="30" t="n"/>
      <c r="E96" s="87" t="n"/>
      <c r="F96" s="30" t="n"/>
      <c r="G96" s="30" t="n"/>
      <c r="H96" s="30" t="n"/>
      <c r="I96" s="30" t="n"/>
      <c r="J96" s="30" t="n"/>
      <c r="K96" s="88">
        <f>IF(OR(I96="",J96=""),"",I96*J96)</f>
        <v/>
      </c>
      <c r="L96" s="54">
        <f>IF(K96="","",IF(K96&gt;=15,"極高",IF(K96&gt;=10,"高",IF(K96&gt;=5,"中","低"))))</f>
        <v/>
      </c>
      <c r="M96" s="30" t="n"/>
      <c r="N96" s="30" t="n"/>
      <c r="O96" s="30" t="n"/>
      <c r="P96" s="88">
        <f>IF(OR(N96="",O96=""),"",N96*O96)</f>
        <v/>
      </c>
      <c r="Q96" s="54">
        <f>IF(P96="","",IF(P96&gt;=15,"極高",IF(P96&gt;=10,"高",IF(P96&gt;=5,"中","低"))))</f>
        <v/>
      </c>
      <c r="R96" s="30" t="n"/>
      <c r="S96" s="30" t="n"/>
      <c r="T96" s="30" t="n"/>
      <c r="U96" s="30" t="n"/>
      <c r="V96" s="30" t="n"/>
      <c r="W96" s="30" t="n"/>
    </row>
    <row r="97">
      <c r="A97" s="30" t="n"/>
      <c r="B97" s="30" t="n"/>
      <c r="C97" s="30" t="n"/>
      <c r="D97" s="30" t="n"/>
      <c r="E97" s="87" t="n"/>
      <c r="F97" s="30" t="n"/>
      <c r="G97" s="30" t="n"/>
      <c r="H97" s="30" t="n"/>
      <c r="I97" s="30" t="n"/>
      <c r="J97" s="30" t="n"/>
      <c r="K97" s="88">
        <f>IF(OR(I97="",J97=""),"",I97*J97)</f>
        <v/>
      </c>
      <c r="L97" s="54">
        <f>IF(K97="","",IF(K97&gt;=15,"極高",IF(K97&gt;=10,"高",IF(K97&gt;=5,"中","低"))))</f>
        <v/>
      </c>
      <c r="M97" s="30" t="n"/>
      <c r="N97" s="30" t="n"/>
      <c r="O97" s="30" t="n"/>
      <c r="P97" s="88">
        <f>IF(OR(N97="",O97=""),"",N97*O97)</f>
        <v/>
      </c>
      <c r="Q97" s="54">
        <f>IF(P97="","",IF(P97&gt;=15,"極高",IF(P97&gt;=10,"高",IF(P97&gt;=5,"中","低"))))</f>
        <v/>
      </c>
      <c r="R97" s="30" t="n"/>
      <c r="S97" s="30" t="n"/>
      <c r="T97" s="30" t="n"/>
      <c r="U97" s="30" t="n"/>
      <c r="V97" s="30" t="n"/>
      <c r="W97" s="30" t="n"/>
    </row>
    <row r="98">
      <c r="A98" s="30" t="n"/>
      <c r="B98" s="30" t="n"/>
      <c r="C98" s="30" t="n"/>
      <c r="D98" s="30" t="n"/>
      <c r="E98" s="87" t="n"/>
      <c r="F98" s="30" t="n"/>
      <c r="G98" s="30" t="n"/>
      <c r="H98" s="30" t="n"/>
      <c r="I98" s="30" t="n"/>
      <c r="J98" s="30" t="n"/>
      <c r="K98" s="88">
        <f>IF(OR(I98="",J98=""),"",I98*J98)</f>
        <v/>
      </c>
      <c r="L98" s="54">
        <f>IF(K98="","",IF(K98&gt;=15,"極高",IF(K98&gt;=10,"高",IF(K98&gt;=5,"中","低"))))</f>
        <v/>
      </c>
      <c r="M98" s="30" t="n"/>
      <c r="N98" s="30" t="n"/>
      <c r="O98" s="30" t="n"/>
      <c r="P98" s="88">
        <f>IF(OR(N98="",O98=""),"",N98*O98)</f>
        <v/>
      </c>
      <c r="Q98" s="54">
        <f>IF(P98="","",IF(P98&gt;=15,"極高",IF(P98&gt;=10,"高",IF(P98&gt;=5,"中","低"))))</f>
        <v/>
      </c>
      <c r="R98" s="30" t="n"/>
      <c r="S98" s="30" t="n"/>
      <c r="T98" s="30" t="n"/>
      <c r="U98" s="30" t="n"/>
      <c r="V98" s="30" t="n"/>
      <c r="W98" s="30" t="n"/>
    </row>
    <row r="99">
      <c r="A99" s="30" t="n"/>
      <c r="B99" s="30" t="n"/>
      <c r="C99" s="30" t="n"/>
      <c r="D99" s="30" t="n"/>
      <c r="E99" s="87" t="n"/>
      <c r="F99" s="30" t="n"/>
      <c r="G99" s="30" t="n"/>
      <c r="H99" s="30" t="n"/>
      <c r="I99" s="30" t="n"/>
      <c r="J99" s="30" t="n"/>
      <c r="K99" s="88">
        <f>IF(OR(I99="",J99=""),"",I99*J99)</f>
        <v/>
      </c>
      <c r="L99" s="54">
        <f>IF(K99="","",IF(K99&gt;=15,"極高",IF(K99&gt;=10,"高",IF(K99&gt;=5,"中","低"))))</f>
        <v/>
      </c>
      <c r="M99" s="30" t="n"/>
      <c r="N99" s="30" t="n"/>
      <c r="O99" s="30" t="n"/>
      <c r="P99" s="88">
        <f>IF(OR(N99="",O99=""),"",N99*O99)</f>
        <v/>
      </c>
      <c r="Q99" s="54">
        <f>IF(P99="","",IF(P99&gt;=15,"極高",IF(P99&gt;=10,"高",IF(P99&gt;=5,"中","低"))))</f>
        <v/>
      </c>
      <c r="R99" s="30" t="n"/>
      <c r="S99" s="30" t="n"/>
      <c r="T99" s="30" t="n"/>
      <c r="U99" s="30" t="n"/>
      <c r="V99" s="30" t="n"/>
      <c r="W99" s="30" t="n"/>
    </row>
    <row r="100">
      <c r="A100" s="30" t="n"/>
      <c r="B100" s="30" t="n"/>
      <c r="C100" s="30" t="n"/>
      <c r="D100" s="30" t="n"/>
      <c r="E100" s="87" t="n"/>
      <c r="F100" s="30" t="n"/>
      <c r="G100" s="30" t="n"/>
      <c r="H100" s="30" t="n"/>
      <c r="I100" s="30" t="n"/>
      <c r="J100" s="30" t="n"/>
      <c r="K100" s="88">
        <f>IF(OR(I100="",J100=""),"",I100*J100)</f>
        <v/>
      </c>
      <c r="L100" s="54">
        <f>IF(K100="","",IF(K100&gt;=15,"極高",IF(K100&gt;=10,"高",IF(K100&gt;=5,"中","低"))))</f>
        <v/>
      </c>
      <c r="M100" s="30" t="n"/>
      <c r="N100" s="30" t="n"/>
      <c r="O100" s="30" t="n"/>
      <c r="P100" s="88">
        <f>IF(OR(N100="",O100=""),"",N100*O100)</f>
        <v/>
      </c>
      <c r="Q100" s="54">
        <f>IF(P100="","",IF(P100&gt;=15,"極高",IF(P100&gt;=10,"高",IF(P100&gt;=5,"中","低"))))</f>
        <v/>
      </c>
      <c r="R100" s="30" t="n"/>
      <c r="S100" s="30" t="n"/>
      <c r="T100" s="30" t="n"/>
      <c r="U100" s="30" t="n"/>
      <c r="V100" s="30" t="n"/>
      <c r="W100" s="30" t="n"/>
    </row>
    <row r="101">
      <c r="A101" s="30" t="n"/>
      <c r="B101" s="30" t="n"/>
      <c r="C101" s="30" t="n"/>
      <c r="D101" s="30" t="n"/>
      <c r="E101" s="87" t="n"/>
      <c r="F101" s="30" t="n"/>
      <c r="G101" s="30" t="n"/>
      <c r="H101" s="30" t="n"/>
      <c r="I101" s="30" t="n"/>
      <c r="J101" s="30" t="n"/>
      <c r="K101" s="88">
        <f>IF(OR(I101="",J101=""),"",I101*J101)</f>
        <v/>
      </c>
      <c r="L101" s="54">
        <f>IF(K101="","",IF(K101&gt;=15,"極高",IF(K101&gt;=10,"高",IF(K101&gt;=5,"中","低"))))</f>
        <v/>
      </c>
      <c r="M101" s="30" t="n"/>
      <c r="N101" s="30" t="n"/>
      <c r="O101" s="30" t="n"/>
      <c r="P101" s="88">
        <f>IF(OR(N101="",O101=""),"",N101*O101)</f>
        <v/>
      </c>
      <c r="Q101" s="54">
        <f>IF(P101="","",IF(P101&gt;=15,"極高",IF(P101&gt;=10,"高",IF(P101&gt;=5,"中","低"))))</f>
        <v/>
      </c>
      <c r="R101" s="30" t="n"/>
      <c r="S101" s="30" t="n"/>
      <c r="T101" s="30" t="n"/>
      <c r="U101" s="30" t="n"/>
      <c r="V101" s="30" t="n"/>
      <c r="W101" s="30" t="n"/>
    </row>
    <row r="102">
      <c r="A102" s="30" t="n"/>
      <c r="B102" s="30" t="n"/>
      <c r="C102" s="30" t="n"/>
      <c r="D102" s="30" t="n"/>
      <c r="E102" s="87" t="n"/>
      <c r="F102" s="30" t="n"/>
      <c r="G102" s="30" t="n"/>
      <c r="H102" s="30" t="n"/>
      <c r="I102" s="30" t="n"/>
      <c r="J102" s="30" t="n"/>
      <c r="K102" s="88">
        <f>IF(OR(I102="",J102=""),"",I102*J102)</f>
        <v/>
      </c>
      <c r="L102" s="54">
        <f>IF(K102="","",IF(K102&gt;=15,"極高",IF(K102&gt;=10,"高",IF(K102&gt;=5,"中","低"))))</f>
        <v/>
      </c>
      <c r="M102" s="30" t="n"/>
      <c r="N102" s="30" t="n"/>
      <c r="O102" s="30" t="n"/>
      <c r="P102" s="88">
        <f>IF(OR(N102="",O102=""),"",N102*O102)</f>
        <v/>
      </c>
      <c r="Q102" s="54">
        <f>IF(P102="","",IF(P102&gt;=15,"極高",IF(P102&gt;=10,"高",IF(P102&gt;=5,"中","低"))))</f>
        <v/>
      </c>
      <c r="R102" s="30" t="n"/>
      <c r="S102" s="30" t="n"/>
      <c r="T102" s="30" t="n"/>
      <c r="U102" s="30" t="n"/>
      <c r="V102" s="30" t="n"/>
      <c r="W102" s="30" t="n"/>
    </row>
    <row r="103">
      <c r="A103" s="30" t="n"/>
      <c r="B103" s="30" t="n"/>
      <c r="C103" s="30" t="n"/>
      <c r="D103" s="30" t="n"/>
      <c r="E103" s="87" t="n"/>
      <c r="F103" s="30" t="n"/>
      <c r="G103" s="30" t="n"/>
      <c r="H103" s="30" t="n"/>
      <c r="I103" s="30" t="n"/>
      <c r="J103" s="30" t="n"/>
      <c r="K103" s="88">
        <f>IF(OR(I103="",J103=""),"",I103*J103)</f>
        <v/>
      </c>
      <c r="L103" s="54">
        <f>IF(K103="","",IF(K103&gt;=15,"極高",IF(K103&gt;=10,"高",IF(K103&gt;=5,"中","低"))))</f>
        <v/>
      </c>
      <c r="M103" s="30" t="n"/>
      <c r="N103" s="30" t="n"/>
      <c r="O103" s="30" t="n"/>
      <c r="P103" s="88">
        <f>IF(OR(N103="",O103=""),"",N103*O103)</f>
        <v/>
      </c>
      <c r="Q103" s="54">
        <f>IF(P103="","",IF(P103&gt;=15,"極高",IF(P103&gt;=10,"高",IF(P103&gt;=5,"中","低"))))</f>
        <v/>
      </c>
      <c r="R103" s="30" t="n"/>
      <c r="S103" s="30" t="n"/>
      <c r="T103" s="30" t="n"/>
      <c r="U103" s="30" t="n"/>
      <c r="V103" s="30" t="n"/>
      <c r="W103" s="30" t="n"/>
    </row>
    <row r="104">
      <c r="A104" s="30" t="n"/>
      <c r="B104" s="30" t="n"/>
      <c r="C104" s="30" t="n"/>
      <c r="D104" s="30" t="n"/>
      <c r="E104" s="87" t="n"/>
      <c r="F104" s="30" t="n"/>
      <c r="G104" s="30" t="n"/>
      <c r="H104" s="30" t="n"/>
      <c r="I104" s="30" t="n"/>
      <c r="J104" s="30" t="n"/>
      <c r="K104" s="88">
        <f>IF(OR(I104="",J104=""),"",I104*J104)</f>
        <v/>
      </c>
      <c r="L104" s="54">
        <f>IF(K104="","",IF(K104&gt;=15,"極高",IF(K104&gt;=10,"高",IF(K104&gt;=5,"中","低"))))</f>
        <v/>
      </c>
      <c r="M104" s="30" t="n"/>
      <c r="N104" s="30" t="n"/>
      <c r="O104" s="30" t="n"/>
      <c r="P104" s="88">
        <f>IF(OR(N104="",O104=""),"",N104*O104)</f>
        <v/>
      </c>
      <c r="Q104" s="54">
        <f>IF(P104="","",IF(P104&gt;=15,"極高",IF(P104&gt;=10,"高",IF(P104&gt;=5,"中","低"))))</f>
        <v/>
      </c>
      <c r="R104" s="30" t="n"/>
      <c r="S104" s="30" t="n"/>
      <c r="T104" s="30" t="n"/>
      <c r="U104" s="30" t="n"/>
      <c r="V104" s="30" t="n"/>
      <c r="W104" s="30" t="n"/>
    </row>
    <row r="105">
      <c r="A105" s="30" t="n"/>
      <c r="B105" s="30" t="n"/>
      <c r="C105" s="30" t="n"/>
      <c r="D105" s="30" t="n"/>
      <c r="E105" s="87" t="n"/>
      <c r="F105" s="30" t="n"/>
      <c r="G105" s="30" t="n"/>
      <c r="H105" s="30" t="n"/>
      <c r="I105" s="30" t="n"/>
      <c r="J105" s="30" t="n"/>
      <c r="K105" s="88">
        <f>IF(OR(I105="",J105=""),"",I105*J105)</f>
        <v/>
      </c>
      <c r="L105" s="54">
        <f>IF(K105="","",IF(K105&gt;=15,"極高",IF(K105&gt;=10,"高",IF(K105&gt;=5,"中","低"))))</f>
        <v/>
      </c>
      <c r="M105" s="30" t="n"/>
      <c r="N105" s="30" t="n"/>
      <c r="O105" s="30" t="n"/>
      <c r="P105" s="88">
        <f>IF(OR(N105="",O105=""),"",N105*O105)</f>
        <v/>
      </c>
      <c r="Q105" s="54">
        <f>IF(P105="","",IF(P105&gt;=15,"極高",IF(P105&gt;=10,"高",IF(P105&gt;=5,"中","低"))))</f>
        <v/>
      </c>
      <c r="R105" s="30" t="n"/>
      <c r="S105" s="30" t="n"/>
      <c r="T105" s="30" t="n"/>
      <c r="U105" s="30" t="n"/>
      <c r="V105" s="30" t="n"/>
      <c r="W105" s="30" t="n"/>
    </row>
    <row r="106">
      <c r="A106" s="30" t="n"/>
      <c r="B106" s="30" t="n"/>
      <c r="C106" s="30" t="n"/>
      <c r="D106" s="30" t="n"/>
      <c r="E106" s="87" t="n"/>
      <c r="F106" s="30" t="n"/>
      <c r="G106" s="30" t="n"/>
      <c r="H106" s="30" t="n"/>
      <c r="I106" s="30" t="n"/>
      <c r="J106" s="30" t="n"/>
      <c r="K106" s="88">
        <f>IF(OR(I106="",J106=""),"",I106*J106)</f>
        <v/>
      </c>
      <c r="L106" s="54">
        <f>IF(K106="","",IF(K106&gt;=15,"極高",IF(K106&gt;=10,"高",IF(K106&gt;=5,"中","低"))))</f>
        <v/>
      </c>
      <c r="M106" s="30" t="n"/>
      <c r="N106" s="30" t="n"/>
      <c r="O106" s="30" t="n"/>
      <c r="P106" s="88">
        <f>IF(OR(N106="",O106=""),"",N106*O106)</f>
        <v/>
      </c>
      <c r="Q106" s="54">
        <f>IF(P106="","",IF(P106&gt;=15,"極高",IF(P106&gt;=10,"高",IF(P106&gt;=5,"中","低"))))</f>
        <v/>
      </c>
      <c r="R106" s="30" t="n"/>
      <c r="S106" s="30" t="n"/>
      <c r="T106" s="30" t="n"/>
      <c r="U106" s="30" t="n"/>
      <c r="V106" s="30" t="n"/>
      <c r="W106" s="30" t="n"/>
    </row>
    <row r="107">
      <c r="A107" s="30" t="n"/>
      <c r="B107" s="30" t="n"/>
      <c r="C107" s="30" t="n"/>
      <c r="D107" s="30" t="n"/>
      <c r="E107" s="87" t="n"/>
      <c r="F107" s="30" t="n"/>
      <c r="G107" s="30" t="n"/>
      <c r="H107" s="30" t="n"/>
      <c r="I107" s="30" t="n"/>
      <c r="J107" s="30" t="n"/>
      <c r="K107" s="88">
        <f>IF(OR(I107="",J107=""),"",I107*J107)</f>
        <v/>
      </c>
      <c r="L107" s="54">
        <f>IF(K107="","",IF(K107&gt;=15,"極高",IF(K107&gt;=10,"高",IF(K107&gt;=5,"中","低"))))</f>
        <v/>
      </c>
      <c r="M107" s="30" t="n"/>
      <c r="N107" s="30" t="n"/>
      <c r="O107" s="30" t="n"/>
      <c r="P107" s="88">
        <f>IF(OR(N107="",O107=""),"",N107*O107)</f>
        <v/>
      </c>
      <c r="Q107" s="54">
        <f>IF(P107="","",IF(P107&gt;=15,"極高",IF(P107&gt;=10,"高",IF(P107&gt;=5,"中","低"))))</f>
        <v/>
      </c>
      <c r="R107" s="30" t="n"/>
      <c r="S107" s="30" t="n"/>
      <c r="T107" s="30" t="n"/>
      <c r="U107" s="30" t="n"/>
      <c r="V107" s="30" t="n"/>
      <c r="W107" s="30" t="n"/>
    </row>
    <row r="108">
      <c r="A108" s="30" t="n"/>
      <c r="B108" s="30" t="n"/>
      <c r="C108" s="30" t="n"/>
      <c r="D108" s="30" t="n"/>
      <c r="E108" s="87" t="n"/>
      <c r="F108" s="30" t="n"/>
      <c r="G108" s="30" t="n"/>
      <c r="H108" s="30" t="n"/>
      <c r="I108" s="30" t="n"/>
      <c r="J108" s="30" t="n"/>
      <c r="K108" s="88">
        <f>IF(OR(I108="",J108=""),"",I108*J108)</f>
        <v/>
      </c>
      <c r="L108" s="54">
        <f>IF(K108="","",IF(K108&gt;=15,"極高",IF(K108&gt;=10,"高",IF(K108&gt;=5,"中","低"))))</f>
        <v/>
      </c>
      <c r="M108" s="30" t="n"/>
      <c r="N108" s="30" t="n"/>
      <c r="O108" s="30" t="n"/>
      <c r="P108" s="88">
        <f>IF(OR(N108="",O108=""),"",N108*O108)</f>
        <v/>
      </c>
      <c r="Q108" s="54">
        <f>IF(P108="","",IF(P108&gt;=15,"極高",IF(P108&gt;=10,"高",IF(P108&gt;=5,"中","低"))))</f>
        <v/>
      </c>
      <c r="R108" s="30" t="n"/>
      <c r="S108" s="30" t="n"/>
      <c r="T108" s="30" t="n"/>
      <c r="U108" s="30" t="n"/>
      <c r="V108" s="30" t="n"/>
      <c r="W108" s="30" t="n"/>
    </row>
    <row r="109">
      <c r="A109" s="30" t="n"/>
      <c r="B109" s="30" t="n"/>
      <c r="C109" s="30" t="n"/>
      <c r="D109" s="30" t="n"/>
      <c r="E109" s="87" t="n"/>
      <c r="F109" s="30" t="n"/>
      <c r="G109" s="30" t="n"/>
      <c r="H109" s="30" t="n"/>
      <c r="I109" s="30" t="n"/>
      <c r="J109" s="30" t="n"/>
      <c r="K109" s="88">
        <f>IF(OR(I109="",J109=""),"",I109*J109)</f>
        <v/>
      </c>
      <c r="L109" s="54">
        <f>IF(K109="","",IF(K109&gt;=15,"極高",IF(K109&gt;=10,"高",IF(K109&gt;=5,"中","低"))))</f>
        <v/>
      </c>
      <c r="M109" s="30" t="n"/>
      <c r="N109" s="30" t="n"/>
      <c r="O109" s="30" t="n"/>
      <c r="P109" s="88">
        <f>IF(OR(N109="",O109=""),"",N109*O109)</f>
        <v/>
      </c>
      <c r="Q109" s="54">
        <f>IF(P109="","",IF(P109&gt;=15,"極高",IF(P109&gt;=10,"高",IF(P109&gt;=5,"中","低"))))</f>
        <v/>
      </c>
      <c r="R109" s="30" t="n"/>
      <c r="S109" s="30" t="n"/>
      <c r="T109" s="30" t="n"/>
      <c r="U109" s="30" t="n"/>
      <c r="V109" s="30" t="n"/>
      <c r="W109" s="30" t="n"/>
    </row>
    <row r="110">
      <c r="A110" s="30" t="n"/>
      <c r="B110" s="30" t="n"/>
      <c r="C110" s="30" t="n"/>
      <c r="D110" s="30" t="n"/>
      <c r="E110" s="87" t="n"/>
      <c r="F110" s="30" t="n"/>
      <c r="G110" s="30" t="n"/>
      <c r="H110" s="30" t="n"/>
      <c r="I110" s="30" t="n"/>
      <c r="J110" s="30" t="n"/>
      <c r="K110" s="88">
        <f>IF(OR(I110="",J110=""),"",I110*J110)</f>
        <v/>
      </c>
      <c r="L110" s="54">
        <f>IF(K110="","",IF(K110&gt;=15,"極高",IF(K110&gt;=10,"高",IF(K110&gt;=5,"中","低"))))</f>
        <v/>
      </c>
      <c r="M110" s="30" t="n"/>
      <c r="N110" s="30" t="n"/>
      <c r="O110" s="30" t="n"/>
      <c r="P110" s="88">
        <f>IF(OR(N110="",O110=""),"",N110*O110)</f>
        <v/>
      </c>
      <c r="Q110" s="54">
        <f>IF(P110="","",IF(P110&gt;=15,"極高",IF(P110&gt;=10,"高",IF(P110&gt;=5,"中","低"))))</f>
        <v/>
      </c>
      <c r="R110" s="30" t="n"/>
      <c r="S110" s="30" t="n"/>
      <c r="T110" s="30" t="n"/>
      <c r="U110" s="30" t="n"/>
      <c r="V110" s="30" t="n"/>
      <c r="W110" s="30" t="n"/>
    </row>
    <row r="111">
      <c r="A111" s="30" t="n"/>
      <c r="B111" s="30" t="n"/>
      <c r="C111" s="30" t="n"/>
      <c r="D111" s="30" t="n"/>
      <c r="E111" s="87" t="n"/>
      <c r="F111" s="30" t="n"/>
      <c r="G111" s="30" t="n"/>
      <c r="H111" s="30" t="n"/>
      <c r="I111" s="30" t="n"/>
      <c r="J111" s="30" t="n"/>
      <c r="K111" s="88">
        <f>IF(OR(I111="",J111=""),"",I111*J111)</f>
        <v/>
      </c>
      <c r="L111" s="54">
        <f>IF(K111="","",IF(K111&gt;=15,"極高",IF(K111&gt;=10,"高",IF(K111&gt;=5,"中","低"))))</f>
        <v/>
      </c>
      <c r="M111" s="30" t="n"/>
      <c r="N111" s="30" t="n"/>
      <c r="O111" s="30" t="n"/>
      <c r="P111" s="88">
        <f>IF(OR(N111="",O111=""),"",N111*O111)</f>
        <v/>
      </c>
      <c r="Q111" s="54">
        <f>IF(P111="","",IF(P111&gt;=15,"極高",IF(P111&gt;=10,"高",IF(P111&gt;=5,"中","低"))))</f>
        <v/>
      </c>
      <c r="R111" s="30" t="n"/>
      <c r="S111" s="30" t="n"/>
      <c r="T111" s="30" t="n"/>
      <c r="U111" s="30" t="n"/>
      <c r="V111" s="30" t="n"/>
      <c r="W111" s="30" t="n"/>
    </row>
    <row r="112">
      <c r="A112" s="30" t="n"/>
      <c r="B112" s="30" t="n"/>
      <c r="C112" s="30" t="n"/>
      <c r="D112" s="30" t="n"/>
      <c r="E112" s="87" t="n"/>
      <c r="F112" s="30" t="n"/>
      <c r="G112" s="30" t="n"/>
      <c r="H112" s="30" t="n"/>
      <c r="I112" s="30" t="n"/>
      <c r="J112" s="30" t="n"/>
      <c r="K112" s="88">
        <f>IF(OR(I112="",J112=""),"",I112*J112)</f>
        <v/>
      </c>
      <c r="L112" s="54">
        <f>IF(K112="","",IF(K112&gt;=15,"極高",IF(K112&gt;=10,"高",IF(K112&gt;=5,"中","低"))))</f>
        <v/>
      </c>
      <c r="M112" s="30" t="n"/>
      <c r="N112" s="30" t="n"/>
      <c r="O112" s="30" t="n"/>
      <c r="P112" s="88">
        <f>IF(OR(N112="",O112=""),"",N112*O112)</f>
        <v/>
      </c>
      <c r="Q112" s="54">
        <f>IF(P112="","",IF(P112&gt;=15,"極高",IF(P112&gt;=10,"高",IF(P112&gt;=5,"中","低"))))</f>
        <v/>
      </c>
      <c r="R112" s="30" t="n"/>
      <c r="S112" s="30" t="n"/>
      <c r="T112" s="30" t="n"/>
      <c r="U112" s="30" t="n"/>
      <c r="V112" s="30" t="n"/>
      <c r="W112" s="30" t="n"/>
    </row>
    <row r="113">
      <c r="A113" s="30" t="n"/>
      <c r="B113" s="30" t="n"/>
      <c r="C113" s="30" t="n"/>
      <c r="D113" s="30" t="n"/>
      <c r="E113" s="87" t="n"/>
      <c r="F113" s="30" t="n"/>
      <c r="G113" s="30" t="n"/>
      <c r="H113" s="30" t="n"/>
      <c r="I113" s="30" t="n"/>
      <c r="J113" s="30" t="n"/>
      <c r="K113" s="88">
        <f>IF(OR(I113="",J113=""),"",I113*J113)</f>
        <v/>
      </c>
      <c r="L113" s="54">
        <f>IF(K113="","",IF(K113&gt;=15,"極高",IF(K113&gt;=10,"高",IF(K113&gt;=5,"中","低"))))</f>
        <v/>
      </c>
      <c r="M113" s="30" t="n"/>
      <c r="N113" s="30" t="n"/>
      <c r="O113" s="30" t="n"/>
      <c r="P113" s="88">
        <f>IF(OR(N113="",O113=""),"",N113*O113)</f>
        <v/>
      </c>
      <c r="Q113" s="54">
        <f>IF(P113="","",IF(P113&gt;=15,"極高",IF(P113&gt;=10,"高",IF(P113&gt;=5,"中","低"))))</f>
        <v/>
      </c>
      <c r="R113" s="30" t="n"/>
      <c r="S113" s="30" t="n"/>
      <c r="T113" s="30" t="n"/>
      <c r="U113" s="30" t="n"/>
      <c r="V113" s="30" t="n"/>
      <c r="W113" s="30" t="n"/>
    </row>
    <row r="114">
      <c r="A114" s="30" t="n"/>
      <c r="B114" s="30" t="n"/>
      <c r="C114" s="30" t="n"/>
      <c r="D114" s="30" t="n"/>
      <c r="E114" s="87" t="n"/>
      <c r="F114" s="30" t="n"/>
      <c r="G114" s="30" t="n"/>
      <c r="H114" s="30" t="n"/>
      <c r="I114" s="30" t="n"/>
      <c r="J114" s="30" t="n"/>
      <c r="K114" s="88">
        <f>IF(OR(I114="",J114=""),"",I114*J114)</f>
        <v/>
      </c>
      <c r="L114" s="54">
        <f>IF(K114="","",IF(K114&gt;=15,"極高",IF(K114&gt;=10,"高",IF(K114&gt;=5,"中","低"))))</f>
        <v/>
      </c>
      <c r="M114" s="30" t="n"/>
      <c r="N114" s="30" t="n"/>
      <c r="O114" s="30" t="n"/>
      <c r="P114" s="88">
        <f>IF(OR(N114="",O114=""),"",N114*O114)</f>
        <v/>
      </c>
      <c r="Q114" s="54">
        <f>IF(P114="","",IF(P114&gt;=15,"極高",IF(P114&gt;=10,"高",IF(P114&gt;=5,"中","低"))))</f>
        <v/>
      </c>
      <c r="R114" s="30" t="n"/>
      <c r="S114" s="30" t="n"/>
      <c r="T114" s="30" t="n"/>
      <c r="U114" s="30" t="n"/>
      <c r="V114" s="30" t="n"/>
      <c r="W114" s="30" t="n"/>
    </row>
    <row r="115">
      <c r="A115" s="30" t="n"/>
      <c r="B115" s="30" t="n"/>
      <c r="C115" s="30" t="n"/>
      <c r="D115" s="30" t="n"/>
      <c r="E115" s="87" t="n"/>
      <c r="F115" s="30" t="n"/>
      <c r="G115" s="30" t="n"/>
      <c r="H115" s="30" t="n"/>
      <c r="I115" s="30" t="n"/>
      <c r="J115" s="30" t="n"/>
      <c r="K115" s="88">
        <f>IF(OR(I115="",J115=""),"",I115*J115)</f>
        <v/>
      </c>
      <c r="L115" s="54">
        <f>IF(K115="","",IF(K115&gt;=15,"極高",IF(K115&gt;=10,"高",IF(K115&gt;=5,"中","低"))))</f>
        <v/>
      </c>
      <c r="M115" s="30" t="n"/>
      <c r="N115" s="30" t="n"/>
      <c r="O115" s="30" t="n"/>
      <c r="P115" s="88">
        <f>IF(OR(N115="",O115=""),"",N115*O115)</f>
        <v/>
      </c>
      <c r="Q115" s="54">
        <f>IF(P115="","",IF(P115&gt;=15,"極高",IF(P115&gt;=10,"高",IF(P115&gt;=5,"中","低"))))</f>
        <v/>
      </c>
      <c r="R115" s="30" t="n"/>
      <c r="S115" s="30" t="n"/>
      <c r="T115" s="30" t="n"/>
      <c r="U115" s="30" t="n"/>
      <c r="V115" s="30" t="n"/>
      <c r="W115" s="30" t="n"/>
    </row>
    <row r="116">
      <c r="A116" s="30" t="n"/>
      <c r="B116" s="30" t="n"/>
      <c r="C116" s="30" t="n"/>
      <c r="D116" s="30" t="n"/>
      <c r="E116" s="87" t="n"/>
      <c r="F116" s="30" t="n"/>
      <c r="G116" s="30" t="n"/>
      <c r="H116" s="30" t="n"/>
      <c r="I116" s="30" t="n"/>
      <c r="J116" s="30" t="n"/>
      <c r="K116" s="88">
        <f>IF(OR(I116="",J116=""),"",I116*J116)</f>
        <v/>
      </c>
      <c r="L116" s="54">
        <f>IF(K116="","",IF(K116&gt;=15,"極高",IF(K116&gt;=10,"高",IF(K116&gt;=5,"中","低"))))</f>
        <v/>
      </c>
      <c r="M116" s="30" t="n"/>
      <c r="N116" s="30" t="n"/>
      <c r="O116" s="30" t="n"/>
      <c r="P116" s="88">
        <f>IF(OR(N116="",O116=""),"",N116*O116)</f>
        <v/>
      </c>
      <c r="Q116" s="54">
        <f>IF(P116="","",IF(P116&gt;=15,"極高",IF(P116&gt;=10,"高",IF(P116&gt;=5,"中","低"))))</f>
        <v/>
      </c>
      <c r="R116" s="30" t="n"/>
      <c r="S116" s="30" t="n"/>
      <c r="T116" s="30" t="n"/>
      <c r="U116" s="30" t="n"/>
      <c r="V116" s="30" t="n"/>
      <c r="W116" s="30" t="n"/>
    </row>
    <row r="117">
      <c r="A117" s="30" t="n"/>
      <c r="B117" s="30" t="n"/>
      <c r="C117" s="30" t="n"/>
      <c r="D117" s="30" t="n"/>
      <c r="E117" s="87" t="n"/>
      <c r="F117" s="30" t="n"/>
      <c r="G117" s="30" t="n"/>
      <c r="H117" s="30" t="n"/>
      <c r="I117" s="30" t="n"/>
      <c r="J117" s="30" t="n"/>
      <c r="K117" s="88">
        <f>IF(OR(I117="",J117=""),"",I117*J117)</f>
        <v/>
      </c>
      <c r="L117" s="54">
        <f>IF(K117="","",IF(K117&gt;=15,"極高",IF(K117&gt;=10,"高",IF(K117&gt;=5,"中","低"))))</f>
        <v/>
      </c>
      <c r="M117" s="30" t="n"/>
      <c r="N117" s="30" t="n"/>
      <c r="O117" s="30" t="n"/>
      <c r="P117" s="88">
        <f>IF(OR(N117="",O117=""),"",N117*O117)</f>
        <v/>
      </c>
      <c r="Q117" s="54">
        <f>IF(P117="","",IF(P117&gt;=15,"極高",IF(P117&gt;=10,"高",IF(P117&gt;=5,"中","低"))))</f>
        <v/>
      </c>
      <c r="R117" s="30" t="n"/>
      <c r="S117" s="30" t="n"/>
      <c r="T117" s="30" t="n"/>
      <c r="U117" s="30" t="n"/>
      <c r="V117" s="30" t="n"/>
      <c r="W117" s="30" t="n"/>
    </row>
    <row r="118">
      <c r="A118" s="30" t="n"/>
      <c r="B118" s="30" t="n"/>
      <c r="C118" s="30" t="n"/>
      <c r="D118" s="30" t="n"/>
      <c r="E118" s="87" t="n"/>
      <c r="F118" s="30" t="n"/>
      <c r="G118" s="30" t="n"/>
      <c r="H118" s="30" t="n"/>
      <c r="I118" s="30" t="n"/>
      <c r="J118" s="30" t="n"/>
      <c r="K118" s="88">
        <f>IF(OR(I118="",J118=""),"",I118*J118)</f>
        <v/>
      </c>
      <c r="L118" s="54">
        <f>IF(K118="","",IF(K118&gt;=15,"極高",IF(K118&gt;=10,"高",IF(K118&gt;=5,"中","低"))))</f>
        <v/>
      </c>
      <c r="M118" s="30" t="n"/>
      <c r="N118" s="30" t="n"/>
      <c r="O118" s="30" t="n"/>
      <c r="P118" s="88">
        <f>IF(OR(N118="",O118=""),"",N118*O118)</f>
        <v/>
      </c>
      <c r="Q118" s="54">
        <f>IF(P118="","",IF(P118&gt;=15,"極高",IF(P118&gt;=10,"高",IF(P118&gt;=5,"中","低"))))</f>
        <v/>
      </c>
      <c r="R118" s="30" t="n"/>
      <c r="S118" s="30" t="n"/>
      <c r="T118" s="30" t="n"/>
      <c r="U118" s="30" t="n"/>
      <c r="V118" s="30" t="n"/>
      <c r="W118" s="30" t="n"/>
    </row>
    <row r="119">
      <c r="A119" s="30" t="n"/>
      <c r="B119" s="30" t="n"/>
      <c r="C119" s="30" t="n"/>
      <c r="D119" s="30" t="n"/>
      <c r="E119" s="87" t="n"/>
      <c r="F119" s="30" t="n"/>
      <c r="G119" s="30" t="n"/>
      <c r="H119" s="30" t="n"/>
      <c r="I119" s="30" t="n"/>
      <c r="J119" s="30" t="n"/>
      <c r="K119" s="88">
        <f>IF(OR(I119="",J119=""),"",I119*J119)</f>
        <v/>
      </c>
      <c r="L119" s="54">
        <f>IF(K119="","",IF(K119&gt;=15,"極高",IF(K119&gt;=10,"高",IF(K119&gt;=5,"中","低"))))</f>
        <v/>
      </c>
      <c r="M119" s="30" t="n"/>
      <c r="N119" s="30" t="n"/>
      <c r="O119" s="30" t="n"/>
      <c r="P119" s="88">
        <f>IF(OR(N119="",O119=""),"",N119*O119)</f>
        <v/>
      </c>
      <c r="Q119" s="54">
        <f>IF(P119="","",IF(P119&gt;=15,"極高",IF(P119&gt;=10,"高",IF(P119&gt;=5,"中","低"))))</f>
        <v/>
      </c>
      <c r="R119" s="30" t="n"/>
      <c r="S119" s="30" t="n"/>
      <c r="T119" s="30" t="n"/>
      <c r="U119" s="30" t="n"/>
      <c r="V119" s="30" t="n"/>
      <c r="W119" s="30" t="n"/>
    </row>
    <row r="120">
      <c r="A120" s="30" t="n"/>
      <c r="B120" s="30" t="n"/>
      <c r="C120" s="30" t="n"/>
      <c r="D120" s="30" t="n"/>
      <c r="E120" s="87" t="n"/>
      <c r="F120" s="30" t="n"/>
      <c r="G120" s="30" t="n"/>
      <c r="H120" s="30" t="n"/>
      <c r="I120" s="30" t="n"/>
      <c r="J120" s="30" t="n"/>
      <c r="K120" s="88">
        <f>IF(OR(I120="",J120=""),"",I120*J120)</f>
        <v/>
      </c>
      <c r="L120" s="54">
        <f>IF(K120="","",IF(K120&gt;=15,"極高",IF(K120&gt;=10,"高",IF(K120&gt;=5,"中","低"))))</f>
        <v/>
      </c>
      <c r="M120" s="30" t="n"/>
      <c r="N120" s="30" t="n"/>
      <c r="O120" s="30" t="n"/>
      <c r="P120" s="88">
        <f>IF(OR(N120="",O120=""),"",N120*O120)</f>
        <v/>
      </c>
      <c r="Q120" s="54">
        <f>IF(P120="","",IF(P120&gt;=15,"極高",IF(P120&gt;=10,"高",IF(P120&gt;=5,"中","低"))))</f>
        <v/>
      </c>
      <c r="R120" s="30" t="n"/>
      <c r="S120" s="30" t="n"/>
      <c r="T120" s="30" t="n"/>
      <c r="U120" s="30" t="n"/>
      <c r="V120" s="30" t="n"/>
      <c r="W120" s="30" t="n"/>
    </row>
    <row r="121">
      <c r="A121" s="30" t="n"/>
      <c r="B121" s="30" t="n"/>
      <c r="C121" s="30" t="n"/>
      <c r="D121" s="30" t="n"/>
      <c r="E121" s="87" t="n"/>
      <c r="F121" s="30" t="n"/>
      <c r="G121" s="30" t="n"/>
      <c r="H121" s="30" t="n"/>
      <c r="I121" s="30" t="n"/>
      <c r="J121" s="30" t="n"/>
      <c r="K121" s="88">
        <f>IF(OR(I121="",J121=""),"",I121*J121)</f>
        <v/>
      </c>
      <c r="L121" s="54">
        <f>IF(K121="","",IF(K121&gt;=15,"極高",IF(K121&gt;=10,"高",IF(K121&gt;=5,"中","低"))))</f>
        <v/>
      </c>
      <c r="M121" s="30" t="n"/>
      <c r="N121" s="30" t="n"/>
      <c r="O121" s="30" t="n"/>
      <c r="P121" s="88">
        <f>IF(OR(N121="",O121=""),"",N121*O121)</f>
        <v/>
      </c>
      <c r="Q121" s="54">
        <f>IF(P121="","",IF(P121&gt;=15,"極高",IF(P121&gt;=10,"高",IF(P121&gt;=5,"中","低"))))</f>
        <v/>
      </c>
      <c r="R121" s="30" t="n"/>
      <c r="S121" s="30" t="n"/>
      <c r="T121" s="30" t="n"/>
      <c r="U121" s="30" t="n"/>
      <c r="V121" s="30" t="n"/>
      <c r="W121" s="30" t="n"/>
    </row>
    <row r="122">
      <c r="A122" s="30" t="n"/>
      <c r="B122" s="30" t="n"/>
      <c r="C122" s="30" t="n"/>
      <c r="D122" s="30" t="n"/>
      <c r="E122" s="87" t="n"/>
      <c r="F122" s="30" t="n"/>
      <c r="G122" s="30" t="n"/>
      <c r="H122" s="30" t="n"/>
      <c r="I122" s="30" t="n"/>
      <c r="J122" s="30" t="n"/>
      <c r="K122" s="88">
        <f>IF(OR(I122="",J122=""),"",I122*J122)</f>
        <v/>
      </c>
      <c r="L122" s="54">
        <f>IF(K122="","",IF(K122&gt;=15,"極高",IF(K122&gt;=10,"高",IF(K122&gt;=5,"中","低"))))</f>
        <v/>
      </c>
      <c r="M122" s="30" t="n"/>
      <c r="N122" s="30" t="n"/>
      <c r="O122" s="30" t="n"/>
      <c r="P122" s="88">
        <f>IF(OR(N122="",O122=""),"",N122*O122)</f>
        <v/>
      </c>
      <c r="Q122" s="54">
        <f>IF(P122="","",IF(P122&gt;=15,"極高",IF(P122&gt;=10,"高",IF(P122&gt;=5,"中","低"))))</f>
        <v/>
      </c>
      <c r="R122" s="30" t="n"/>
      <c r="S122" s="30" t="n"/>
      <c r="T122" s="30" t="n"/>
      <c r="U122" s="30" t="n"/>
      <c r="V122" s="30" t="n"/>
      <c r="W122" s="30" t="n"/>
    </row>
    <row r="123">
      <c r="A123" s="30" t="n"/>
      <c r="B123" s="30" t="n"/>
      <c r="C123" s="30" t="n"/>
      <c r="D123" s="30" t="n"/>
      <c r="E123" s="87" t="n"/>
      <c r="F123" s="30" t="n"/>
      <c r="G123" s="30" t="n"/>
      <c r="H123" s="30" t="n"/>
      <c r="I123" s="30" t="n"/>
      <c r="J123" s="30" t="n"/>
      <c r="K123" s="88">
        <f>IF(OR(I123="",J123=""),"",I123*J123)</f>
        <v/>
      </c>
      <c r="L123" s="54">
        <f>IF(K123="","",IF(K123&gt;=15,"極高",IF(K123&gt;=10,"高",IF(K123&gt;=5,"中","低"))))</f>
        <v/>
      </c>
      <c r="M123" s="30" t="n"/>
      <c r="N123" s="30" t="n"/>
      <c r="O123" s="30" t="n"/>
      <c r="P123" s="88">
        <f>IF(OR(N123="",O123=""),"",N123*O123)</f>
        <v/>
      </c>
      <c r="Q123" s="54">
        <f>IF(P123="","",IF(P123&gt;=15,"極高",IF(P123&gt;=10,"高",IF(P123&gt;=5,"中","低"))))</f>
        <v/>
      </c>
      <c r="R123" s="30" t="n"/>
      <c r="S123" s="30" t="n"/>
      <c r="T123" s="30" t="n"/>
      <c r="U123" s="30" t="n"/>
      <c r="V123" s="30" t="n"/>
      <c r="W123" s="30" t="n"/>
    </row>
    <row r="124">
      <c r="A124" s="30" t="n"/>
      <c r="B124" s="30" t="n"/>
      <c r="C124" s="30" t="n"/>
      <c r="D124" s="30" t="n"/>
      <c r="E124" s="87" t="n"/>
      <c r="F124" s="30" t="n"/>
      <c r="G124" s="30" t="n"/>
      <c r="H124" s="30" t="n"/>
      <c r="I124" s="30" t="n"/>
      <c r="J124" s="30" t="n"/>
      <c r="K124" s="88">
        <f>IF(OR(I124="",J124=""),"",I124*J124)</f>
        <v/>
      </c>
      <c r="L124" s="54">
        <f>IF(K124="","",IF(K124&gt;=15,"極高",IF(K124&gt;=10,"高",IF(K124&gt;=5,"中","低"))))</f>
        <v/>
      </c>
      <c r="M124" s="30" t="n"/>
      <c r="N124" s="30" t="n"/>
      <c r="O124" s="30" t="n"/>
      <c r="P124" s="88">
        <f>IF(OR(N124="",O124=""),"",N124*O124)</f>
        <v/>
      </c>
      <c r="Q124" s="54">
        <f>IF(P124="","",IF(P124&gt;=15,"極高",IF(P124&gt;=10,"高",IF(P124&gt;=5,"中","低"))))</f>
        <v/>
      </c>
      <c r="R124" s="30" t="n"/>
      <c r="S124" s="30" t="n"/>
      <c r="T124" s="30" t="n"/>
      <c r="U124" s="30" t="n"/>
      <c r="V124" s="30" t="n"/>
      <c r="W124" s="30" t="n"/>
    </row>
    <row r="125">
      <c r="A125" s="30" t="n"/>
      <c r="B125" s="30" t="n"/>
      <c r="C125" s="30" t="n"/>
      <c r="D125" s="30" t="n"/>
      <c r="E125" s="87" t="n"/>
      <c r="F125" s="30" t="n"/>
      <c r="G125" s="30" t="n"/>
      <c r="H125" s="30" t="n"/>
      <c r="I125" s="30" t="n"/>
      <c r="J125" s="30" t="n"/>
      <c r="K125" s="88">
        <f>IF(OR(I125="",J125=""),"",I125*J125)</f>
        <v/>
      </c>
      <c r="L125" s="54">
        <f>IF(K125="","",IF(K125&gt;=15,"極高",IF(K125&gt;=10,"高",IF(K125&gt;=5,"中","低"))))</f>
        <v/>
      </c>
      <c r="M125" s="30" t="n"/>
      <c r="N125" s="30" t="n"/>
      <c r="O125" s="30" t="n"/>
      <c r="P125" s="88">
        <f>IF(OR(N125="",O125=""),"",N125*O125)</f>
        <v/>
      </c>
      <c r="Q125" s="54">
        <f>IF(P125="","",IF(P125&gt;=15,"極高",IF(P125&gt;=10,"高",IF(P125&gt;=5,"中","低"))))</f>
        <v/>
      </c>
      <c r="R125" s="30" t="n"/>
      <c r="S125" s="30" t="n"/>
      <c r="T125" s="30" t="n"/>
      <c r="U125" s="30" t="n"/>
      <c r="V125" s="30" t="n"/>
      <c r="W125" s="30" t="n"/>
    </row>
    <row r="126">
      <c r="A126" s="30" t="n"/>
      <c r="B126" s="30" t="n"/>
      <c r="C126" s="30" t="n"/>
      <c r="D126" s="30" t="n"/>
      <c r="E126" s="87" t="n"/>
      <c r="F126" s="30" t="n"/>
      <c r="G126" s="30" t="n"/>
      <c r="H126" s="30" t="n"/>
      <c r="I126" s="30" t="n"/>
      <c r="J126" s="30" t="n"/>
      <c r="K126" s="88">
        <f>IF(OR(I126="",J126=""),"",I126*J126)</f>
        <v/>
      </c>
      <c r="L126" s="54">
        <f>IF(K126="","",IF(K126&gt;=15,"極高",IF(K126&gt;=10,"高",IF(K126&gt;=5,"中","低"))))</f>
        <v/>
      </c>
      <c r="M126" s="30" t="n"/>
      <c r="N126" s="30" t="n"/>
      <c r="O126" s="30" t="n"/>
      <c r="P126" s="88">
        <f>IF(OR(N126="",O126=""),"",N126*O126)</f>
        <v/>
      </c>
      <c r="Q126" s="54">
        <f>IF(P126="","",IF(P126&gt;=15,"極高",IF(P126&gt;=10,"高",IF(P126&gt;=5,"中","低"))))</f>
        <v/>
      </c>
      <c r="R126" s="30" t="n"/>
      <c r="S126" s="30" t="n"/>
      <c r="T126" s="30" t="n"/>
      <c r="U126" s="30" t="n"/>
      <c r="V126" s="30" t="n"/>
      <c r="W126" s="30" t="n"/>
    </row>
    <row r="127">
      <c r="A127" s="30" t="n"/>
      <c r="B127" s="30" t="n"/>
      <c r="C127" s="30" t="n"/>
      <c r="D127" s="30" t="n"/>
      <c r="E127" s="87" t="n"/>
      <c r="F127" s="30" t="n"/>
      <c r="G127" s="30" t="n"/>
      <c r="H127" s="30" t="n"/>
      <c r="I127" s="30" t="n"/>
      <c r="J127" s="30" t="n"/>
      <c r="K127" s="88">
        <f>IF(OR(I127="",J127=""),"",I127*J127)</f>
        <v/>
      </c>
      <c r="L127" s="54">
        <f>IF(K127="","",IF(K127&gt;=15,"極高",IF(K127&gt;=10,"高",IF(K127&gt;=5,"中","低"))))</f>
        <v/>
      </c>
      <c r="M127" s="30" t="n"/>
      <c r="N127" s="30" t="n"/>
      <c r="O127" s="30" t="n"/>
      <c r="P127" s="88">
        <f>IF(OR(N127="",O127=""),"",N127*O127)</f>
        <v/>
      </c>
      <c r="Q127" s="54">
        <f>IF(P127="","",IF(P127&gt;=15,"極高",IF(P127&gt;=10,"高",IF(P127&gt;=5,"中","低"))))</f>
        <v/>
      </c>
      <c r="R127" s="30" t="n"/>
      <c r="S127" s="30" t="n"/>
      <c r="T127" s="30" t="n"/>
      <c r="U127" s="30" t="n"/>
      <c r="V127" s="30" t="n"/>
      <c r="W127" s="30" t="n"/>
    </row>
    <row r="128">
      <c r="A128" s="30" t="n"/>
      <c r="B128" s="30" t="n"/>
      <c r="C128" s="30" t="n"/>
      <c r="D128" s="30" t="n"/>
      <c r="E128" s="87" t="n"/>
      <c r="F128" s="30" t="n"/>
      <c r="G128" s="30" t="n"/>
      <c r="H128" s="30" t="n"/>
      <c r="I128" s="30" t="n"/>
      <c r="J128" s="30" t="n"/>
      <c r="K128" s="88">
        <f>IF(OR(I128="",J128=""),"",I128*J128)</f>
        <v/>
      </c>
      <c r="L128" s="54">
        <f>IF(K128="","",IF(K128&gt;=15,"極高",IF(K128&gt;=10,"高",IF(K128&gt;=5,"中","低"))))</f>
        <v/>
      </c>
      <c r="M128" s="30" t="n"/>
      <c r="N128" s="30" t="n"/>
      <c r="O128" s="30" t="n"/>
      <c r="P128" s="88">
        <f>IF(OR(N128="",O128=""),"",N128*O128)</f>
        <v/>
      </c>
      <c r="Q128" s="54">
        <f>IF(P128="","",IF(P128&gt;=15,"極高",IF(P128&gt;=10,"高",IF(P128&gt;=5,"中","低"))))</f>
        <v/>
      </c>
      <c r="R128" s="30" t="n"/>
      <c r="S128" s="30" t="n"/>
      <c r="T128" s="30" t="n"/>
      <c r="U128" s="30" t="n"/>
      <c r="V128" s="30" t="n"/>
      <c r="W128" s="30" t="n"/>
    </row>
    <row r="129">
      <c r="A129" s="30" t="n"/>
      <c r="B129" s="30" t="n"/>
      <c r="C129" s="30" t="n"/>
      <c r="D129" s="30" t="n"/>
      <c r="E129" s="87" t="n"/>
      <c r="F129" s="30" t="n"/>
      <c r="G129" s="30" t="n"/>
      <c r="H129" s="30" t="n"/>
      <c r="I129" s="30" t="n"/>
      <c r="J129" s="30" t="n"/>
      <c r="K129" s="88">
        <f>IF(OR(I129="",J129=""),"",I129*J129)</f>
        <v/>
      </c>
      <c r="L129" s="54">
        <f>IF(K129="","",IF(K129&gt;=15,"極高",IF(K129&gt;=10,"高",IF(K129&gt;=5,"中","低"))))</f>
        <v/>
      </c>
      <c r="M129" s="30" t="n"/>
      <c r="N129" s="30" t="n"/>
      <c r="O129" s="30" t="n"/>
      <c r="P129" s="88">
        <f>IF(OR(N129="",O129=""),"",N129*O129)</f>
        <v/>
      </c>
      <c r="Q129" s="54">
        <f>IF(P129="","",IF(P129&gt;=15,"極高",IF(P129&gt;=10,"高",IF(P129&gt;=5,"中","低"))))</f>
        <v/>
      </c>
      <c r="R129" s="30" t="n"/>
      <c r="S129" s="30" t="n"/>
      <c r="T129" s="30" t="n"/>
      <c r="U129" s="30" t="n"/>
      <c r="V129" s="30" t="n"/>
      <c r="W129" s="30" t="n"/>
    </row>
    <row r="130">
      <c r="A130" s="30" t="n"/>
      <c r="B130" s="30" t="n"/>
      <c r="C130" s="30" t="n"/>
      <c r="D130" s="30" t="n"/>
      <c r="E130" s="87" t="n"/>
      <c r="F130" s="30" t="n"/>
      <c r="G130" s="30" t="n"/>
      <c r="H130" s="30" t="n"/>
      <c r="I130" s="30" t="n"/>
      <c r="J130" s="30" t="n"/>
      <c r="K130" s="88">
        <f>IF(OR(I130="",J130=""),"",I130*J130)</f>
        <v/>
      </c>
      <c r="L130" s="54">
        <f>IF(K130="","",IF(K130&gt;=15,"極高",IF(K130&gt;=10,"高",IF(K130&gt;=5,"中","低"))))</f>
        <v/>
      </c>
      <c r="M130" s="30" t="n"/>
      <c r="N130" s="30" t="n"/>
      <c r="O130" s="30" t="n"/>
      <c r="P130" s="88">
        <f>IF(OR(N130="",O130=""),"",N130*O130)</f>
        <v/>
      </c>
      <c r="Q130" s="54">
        <f>IF(P130="","",IF(P130&gt;=15,"極高",IF(P130&gt;=10,"高",IF(P130&gt;=5,"中","低"))))</f>
        <v/>
      </c>
      <c r="R130" s="30" t="n"/>
      <c r="S130" s="30" t="n"/>
      <c r="T130" s="30" t="n"/>
      <c r="U130" s="30" t="n"/>
      <c r="V130" s="30" t="n"/>
      <c r="W130" s="30" t="n"/>
    </row>
    <row r="131">
      <c r="A131" s="30" t="n"/>
      <c r="B131" s="30" t="n"/>
      <c r="C131" s="30" t="n"/>
      <c r="D131" s="30" t="n"/>
      <c r="E131" s="87" t="n"/>
      <c r="F131" s="30" t="n"/>
      <c r="G131" s="30" t="n"/>
      <c r="H131" s="30" t="n"/>
      <c r="I131" s="30" t="n"/>
      <c r="J131" s="30" t="n"/>
      <c r="K131" s="88">
        <f>IF(OR(I131="",J131=""),"",I131*J131)</f>
        <v/>
      </c>
      <c r="L131" s="54">
        <f>IF(K131="","",IF(K131&gt;=15,"極高",IF(K131&gt;=10,"高",IF(K131&gt;=5,"中","低"))))</f>
        <v/>
      </c>
      <c r="M131" s="30" t="n"/>
      <c r="N131" s="30" t="n"/>
      <c r="O131" s="30" t="n"/>
      <c r="P131" s="88">
        <f>IF(OR(N131="",O131=""),"",N131*O131)</f>
        <v/>
      </c>
      <c r="Q131" s="54">
        <f>IF(P131="","",IF(P131&gt;=15,"極高",IF(P131&gt;=10,"高",IF(P131&gt;=5,"中","低"))))</f>
        <v/>
      </c>
      <c r="R131" s="30" t="n"/>
      <c r="S131" s="30" t="n"/>
      <c r="T131" s="30" t="n"/>
      <c r="U131" s="30" t="n"/>
      <c r="V131" s="30" t="n"/>
      <c r="W131" s="30" t="n"/>
    </row>
    <row r="132">
      <c r="A132" s="30" t="n"/>
      <c r="B132" s="30" t="n"/>
      <c r="C132" s="30" t="n"/>
      <c r="D132" s="30" t="n"/>
      <c r="E132" s="87" t="n"/>
      <c r="F132" s="30" t="n"/>
      <c r="G132" s="30" t="n"/>
      <c r="H132" s="30" t="n"/>
      <c r="I132" s="30" t="n"/>
      <c r="J132" s="30" t="n"/>
      <c r="K132" s="88">
        <f>IF(OR(I132="",J132=""),"",I132*J132)</f>
        <v/>
      </c>
      <c r="L132" s="54">
        <f>IF(K132="","",IF(K132&gt;=15,"極高",IF(K132&gt;=10,"高",IF(K132&gt;=5,"中","低"))))</f>
        <v/>
      </c>
      <c r="M132" s="30" t="n"/>
      <c r="N132" s="30" t="n"/>
      <c r="O132" s="30" t="n"/>
      <c r="P132" s="88">
        <f>IF(OR(N132="",O132=""),"",N132*O132)</f>
        <v/>
      </c>
      <c r="Q132" s="54">
        <f>IF(P132="","",IF(P132&gt;=15,"極高",IF(P132&gt;=10,"高",IF(P132&gt;=5,"中","低"))))</f>
        <v/>
      </c>
      <c r="R132" s="30" t="n"/>
      <c r="S132" s="30" t="n"/>
      <c r="T132" s="30" t="n"/>
      <c r="U132" s="30" t="n"/>
      <c r="V132" s="30" t="n"/>
      <c r="W132" s="30" t="n"/>
    </row>
    <row r="133">
      <c r="A133" s="30" t="n"/>
      <c r="B133" s="30" t="n"/>
      <c r="C133" s="30" t="n"/>
      <c r="D133" s="30" t="n"/>
      <c r="E133" s="87" t="n"/>
      <c r="F133" s="30" t="n"/>
      <c r="G133" s="30" t="n"/>
      <c r="H133" s="30" t="n"/>
      <c r="I133" s="30" t="n"/>
      <c r="J133" s="30" t="n"/>
      <c r="K133" s="88">
        <f>IF(OR(I133="",J133=""),"",I133*J133)</f>
        <v/>
      </c>
      <c r="L133" s="54">
        <f>IF(K133="","",IF(K133&gt;=15,"極高",IF(K133&gt;=10,"高",IF(K133&gt;=5,"中","低"))))</f>
        <v/>
      </c>
      <c r="M133" s="30" t="n"/>
      <c r="N133" s="30" t="n"/>
      <c r="O133" s="30" t="n"/>
      <c r="P133" s="88">
        <f>IF(OR(N133="",O133=""),"",N133*O133)</f>
        <v/>
      </c>
      <c r="Q133" s="54">
        <f>IF(P133="","",IF(P133&gt;=15,"極高",IF(P133&gt;=10,"高",IF(P133&gt;=5,"中","低"))))</f>
        <v/>
      </c>
      <c r="R133" s="30" t="n"/>
      <c r="S133" s="30" t="n"/>
      <c r="T133" s="30" t="n"/>
      <c r="U133" s="30" t="n"/>
      <c r="V133" s="30" t="n"/>
      <c r="W133" s="30" t="n"/>
    </row>
    <row r="134">
      <c r="A134" s="30" t="n"/>
      <c r="B134" s="30" t="n"/>
      <c r="C134" s="30" t="n"/>
      <c r="D134" s="30" t="n"/>
      <c r="E134" s="87" t="n"/>
      <c r="F134" s="30" t="n"/>
      <c r="G134" s="30" t="n"/>
      <c r="H134" s="30" t="n"/>
      <c r="I134" s="30" t="n"/>
      <c r="J134" s="30" t="n"/>
      <c r="K134" s="88">
        <f>IF(OR(I134="",J134=""),"",I134*J134)</f>
        <v/>
      </c>
      <c r="L134" s="54">
        <f>IF(K134="","",IF(K134&gt;=15,"極高",IF(K134&gt;=10,"高",IF(K134&gt;=5,"中","低"))))</f>
        <v/>
      </c>
      <c r="M134" s="30" t="n"/>
      <c r="N134" s="30" t="n"/>
      <c r="O134" s="30" t="n"/>
      <c r="P134" s="88">
        <f>IF(OR(N134="",O134=""),"",N134*O134)</f>
        <v/>
      </c>
      <c r="Q134" s="54">
        <f>IF(P134="","",IF(P134&gt;=15,"極高",IF(P134&gt;=10,"高",IF(P134&gt;=5,"中","低"))))</f>
        <v/>
      </c>
      <c r="R134" s="30" t="n"/>
      <c r="S134" s="30" t="n"/>
      <c r="T134" s="30" t="n"/>
      <c r="U134" s="30" t="n"/>
      <c r="V134" s="30" t="n"/>
      <c r="W134" s="30" t="n"/>
    </row>
    <row r="135">
      <c r="A135" s="30" t="n"/>
      <c r="B135" s="30" t="n"/>
      <c r="C135" s="30" t="n"/>
      <c r="D135" s="30" t="n"/>
      <c r="E135" s="87" t="n"/>
      <c r="F135" s="30" t="n"/>
      <c r="G135" s="30" t="n"/>
      <c r="H135" s="30" t="n"/>
      <c r="I135" s="30" t="n"/>
      <c r="J135" s="30" t="n"/>
      <c r="K135" s="88">
        <f>IF(OR(I135="",J135=""),"",I135*J135)</f>
        <v/>
      </c>
      <c r="L135" s="54">
        <f>IF(K135="","",IF(K135&gt;=15,"極高",IF(K135&gt;=10,"高",IF(K135&gt;=5,"中","低"))))</f>
        <v/>
      </c>
      <c r="M135" s="30" t="n"/>
      <c r="N135" s="30" t="n"/>
      <c r="O135" s="30" t="n"/>
      <c r="P135" s="88">
        <f>IF(OR(N135="",O135=""),"",N135*O135)</f>
        <v/>
      </c>
      <c r="Q135" s="54">
        <f>IF(P135="","",IF(P135&gt;=15,"極高",IF(P135&gt;=10,"高",IF(P135&gt;=5,"中","低"))))</f>
        <v/>
      </c>
      <c r="R135" s="30" t="n"/>
      <c r="S135" s="30" t="n"/>
      <c r="T135" s="30" t="n"/>
      <c r="U135" s="30" t="n"/>
      <c r="V135" s="30" t="n"/>
      <c r="W135" s="30" t="n"/>
    </row>
    <row r="136">
      <c r="A136" s="30" t="n"/>
      <c r="B136" s="30" t="n"/>
      <c r="C136" s="30" t="n"/>
      <c r="D136" s="30" t="n"/>
      <c r="E136" s="87" t="n"/>
      <c r="F136" s="30" t="n"/>
      <c r="G136" s="30" t="n"/>
      <c r="H136" s="30" t="n"/>
      <c r="I136" s="30" t="n"/>
      <c r="J136" s="30" t="n"/>
      <c r="K136" s="88">
        <f>IF(OR(I136="",J136=""),"",I136*J136)</f>
        <v/>
      </c>
      <c r="L136" s="54">
        <f>IF(K136="","",IF(K136&gt;=15,"極高",IF(K136&gt;=10,"高",IF(K136&gt;=5,"中","低"))))</f>
        <v/>
      </c>
      <c r="M136" s="30" t="n"/>
      <c r="N136" s="30" t="n"/>
      <c r="O136" s="30" t="n"/>
      <c r="P136" s="88">
        <f>IF(OR(N136="",O136=""),"",N136*O136)</f>
        <v/>
      </c>
      <c r="Q136" s="54">
        <f>IF(P136="","",IF(P136&gt;=15,"極高",IF(P136&gt;=10,"高",IF(P136&gt;=5,"中","低"))))</f>
        <v/>
      </c>
      <c r="R136" s="30" t="n"/>
      <c r="S136" s="30" t="n"/>
      <c r="T136" s="30" t="n"/>
      <c r="U136" s="30" t="n"/>
      <c r="V136" s="30" t="n"/>
      <c r="W136" s="30" t="n"/>
    </row>
    <row r="137">
      <c r="A137" s="30" t="n"/>
      <c r="B137" s="30" t="n"/>
      <c r="C137" s="30" t="n"/>
      <c r="D137" s="30" t="n"/>
      <c r="E137" s="87" t="n"/>
      <c r="F137" s="30" t="n"/>
      <c r="G137" s="30" t="n"/>
      <c r="H137" s="30" t="n"/>
      <c r="I137" s="30" t="n"/>
      <c r="J137" s="30" t="n"/>
      <c r="K137" s="88">
        <f>IF(OR(I137="",J137=""),"",I137*J137)</f>
        <v/>
      </c>
      <c r="L137" s="54">
        <f>IF(K137="","",IF(K137&gt;=15,"極高",IF(K137&gt;=10,"高",IF(K137&gt;=5,"中","低"))))</f>
        <v/>
      </c>
      <c r="M137" s="30" t="n"/>
      <c r="N137" s="30" t="n"/>
      <c r="O137" s="30" t="n"/>
      <c r="P137" s="88">
        <f>IF(OR(N137="",O137=""),"",N137*O137)</f>
        <v/>
      </c>
      <c r="Q137" s="54">
        <f>IF(P137="","",IF(P137&gt;=15,"極高",IF(P137&gt;=10,"高",IF(P137&gt;=5,"中","低"))))</f>
        <v/>
      </c>
      <c r="R137" s="30" t="n"/>
      <c r="S137" s="30" t="n"/>
      <c r="T137" s="30" t="n"/>
      <c r="U137" s="30" t="n"/>
      <c r="V137" s="30" t="n"/>
      <c r="W137" s="30" t="n"/>
    </row>
    <row r="138">
      <c r="A138" s="30" t="n"/>
      <c r="B138" s="30" t="n"/>
      <c r="C138" s="30" t="n"/>
      <c r="D138" s="30" t="n"/>
      <c r="E138" s="87" t="n"/>
      <c r="F138" s="30" t="n"/>
      <c r="G138" s="30" t="n"/>
      <c r="H138" s="30" t="n"/>
      <c r="I138" s="30" t="n"/>
      <c r="J138" s="30" t="n"/>
      <c r="K138" s="88">
        <f>IF(OR(I138="",J138=""),"",I138*J138)</f>
        <v/>
      </c>
      <c r="L138" s="54">
        <f>IF(K138="","",IF(K138&gt;=15,"極高",IF(K138&gt;=10,"高",IF(K138&gt;=5,"中","低"))))</f>
        <v/>
      </c>
      <c r="M138" s="30" t="n"/>
      <c r="N138" s="30" t="n"/>
      <c r="O138" s="30" t="n"/>
      <c r="P138" s="88">
        <f>IF(OR(N138="",O138=""),"",N138*O138)</f>
        <v/>
      </c>
      <c r="Q138" s="54">
        <f>IF(P138="","",IF(P138&gt;=15,"極高",IF(P138&gt;=10,"高",IF(P138&gt;=5,"中","低"))))</f>
        <v/>
      </c>
      <c r="R138" s="30" t="n"/>
      <c r="S138" s="30" t="n"/>
      <c r="T138" s="30" t="n"/>
      <c r="U138" s="30" t="n"/>
      <c r="V138" s="30" t="n"/>
      <c r="W138" s="30" t="n"/>
    </row>
    <row r="139">
      <c r="A139" s="30" t="n"/>
      <c r="B139" s="30" t="n"/>
      <c r="C139" s="30" t="n"/>
      <c r="D139" s="30" t="n"/>
      <c r="E139" s="87" t="n"/>
      <c r="F139" s="30" t="n"/>
      <c r="G139" s="30" t="n"/>
      <c r="H139" s="30" t="n"/>
      <c r="I139" s="30" t="n"/>
      <c r="J139" s="30" t="n"/>
      <c r="K139" s="88">
        <f>IF(OR(I139="",J139=""),"",I139*J139)</f>
        <v/>
      </c>
      <c r="L139" s="54">
        <f>IF(K139="","",IF(K139&gt;=15,"極高",IF(K139&gt;=10,"高",IF(K139&gt;=5,"中","低"))))</f>
        <v/>
      </c>
      <c r="M139" s="30" t="n"/>
      <c r="N139" s="30" t="n"/>
      <c r="O139" s="30" t="n"/>
      <c r="P139" s="88">
        <f>IF(OR(N139="",O139=""),"",N139*O139)</f>
        <v/>
      </c>
      <c r="Q139" s="54">
        <f>IF(P139="","",IF(P139&gt;=15,"極高",IF(P139&gt;=10,"高",IF(P139&gt;=5,"中","低"))))</f>
        <v/>
      </c>
      <c r="R139" s="30" t="n"/>
      <c r="S139" s="30" t="n"/>
      <c r="T139" s="30" t="n"/>
      <c r="U139" s="30" t="n"/>
      <c r="V139" s="30" t="n"/>
      <c r="W139" s="30" t="n"/>
    </row>
    <row r="140">
      <c r="A140" s="30" t="n"/>
      <c r="B140" s="30" t="n"/>
      <c r="C140" s="30" t="n"/>
      <c r="D140" s="30" t="n"/>
      <c r="E140" s="87" t="n"/>
      <c r="F140" s="30" t="n"/>
      <c r="G140" s="30" t="n"/>
      <c r="H140" s="30" t="n"/>
      <c r="I140" s="30" t="n"/>
      <c r="J140" s="30" t="n"/>
      <c r="K140" s="88">
        <f>IF(OR(I140="",J140=""),"",I140*J140)</f>
        <v/>
      </c>
      <c r="L140" s="54">
        <f>IF(K140="","",IF(K140&gt;=15,"極高",IF(K140&gt;=10,"高",IF(K140&gt;=5,"中","低"))))</f>
        <v/>
      </c>
      <c r="M140" s="30" t="n"/>
      <c r="N140" s="30" t="n"/>
      <c r="O140" s="30" t="n"/>
      <c r="P140" s="88">
        <f>IF(OR(N140="",O140=""),"",N140*O140)</f>
        <v/>
      </c>
      <c r="Q140" s="54">
        <f>IF(P140="","",IF(P140&gt;=15,"極高",IF(P140&gt;=10,"高",IF(P140&gt;=5,"中","低"))))</f>
        <v/>
      </c>
      <c r="R140" s="30" t="n"/>
      <c r="S140" s="30" t="n"/>
      <c r="T140" s="30" t="n"/>
      <c r="U140" s="30" t="n"/>
      <c r="V140" s="30" t="n"/>
      <c r="W140" s="30" t="n"/>
    </row>
    <row r="141">
      <c r="A141" s="30" t="n"/>
      <c r="B141" s="30" t="n"/>
      <c r="C141" s="30" t="n"/>
      <c r="D141" s="30" t="n"/>
      <c r="E141" s="87" t="n"/>
      <c r="F141" s="30" t="n"/>
      <c r="G141" s="30" t="n"/>
      <c r="H141" s="30" t="n"/>
      <c r="I141" s="30" t="n"/>
      <c r="J141" s="30" t="n"/>
      <c r="K141" s="88">
        <f>IF(OR(I141="",J141=""),"",I141*J141)</f>
        <v/>
      </c>
      <c r="L141" s="54">
        <f>IF(K141="","",IF(K141&gt;=15,"極高",IF(K141&gt;=10,"高",IF(K141&gt;=5,"中","低"))))</f>
        <v/>
      </c>
      <c r="M141" s="30" t="n"/>
      <c r="N141" s="30" t="n"/>
      <c r="O141" s="30" t="n"/>
      <c r="P141" s="88">
        <f>IF(OR(N141="",O141=""),"",N141*O141)</f>
        <v/>
      </c>
      <c r="Q141" s="54">
        <f>IF(P141="","",IF(P141&gt;=15,"極高",IF(P141&gt;=10,"高",IF(P141&gt;=5,"中","低"))))</f>
        <v/>
      </c>
      <c r="R141" s="30" t="n"/>
      <c r="S141" s="30" t="n"/>
      <c r="T141" s="30" t="n"/>
      <c r="U141" s="30" t="n"/>
      <c r="V141" s="30" t="n"/>
      <c r="W141" s="30" t="n"/>
    </row>
    <row r="142">
      <c r="A142" s="30" t="n"/>
      <c r="B142" s="30" t="n"/>
      <c r="C142" s="30" t="n"/>
      <c r="D142" s="30" t="n"/>
      <c r="E142" s="87" t="n"/>
      <c r="F142" s="30" t="n"/>
      <c r="G142" s="30" t="n"/>
      <c r="H142" s="30" t="n"/>
      <c r="I142" s="30" t="n"/>
      <c r="J142" s="30" t="n"/>
      <c r="K142" s="88">
        <f>IF(OR(I142="",J142=""),"",I142*J142)</f>
        <v/>
      </c>
      <c r="L142" s="54">
        <f>IF(K142="","",IF(K142&gt;=15,"極高",IF(K142&gt;=10,"高",IF(K142&gt;=5,"中","低"))))</f>
        <v/>
      </c>
      <c r="M142" s="30" t="n"/>
      <c r="N142" s="30" t="n"/>
      <c r="O142" s="30" t="n"/>
      <c r="P142" s="88">
        <f>IF(OR(N142="",O142=""),"",N142*O142)</f>
        <v/>
      </c>
      <c r="Q142" s="54">
        <f>IF(P142="","",IF(P142&gt;=15,"極高",IF(P142&gt;=10,"高",IF(P142&gt;=5,"中","低"))))</f>
        <v/>
      </c>
      <c r="R142" s="30" t="n"/>
      <c r="S142" s="30" t="n"/>
      <c r="T142" s="30" t="n"/>
      <c r="U142" s="30" t="n"/>
      <c r="V142" s="30" t="n"/>
      <c r="W142" s="30" t="n"/>
    </row>
    <row r="143">
      <c r="A143" s="30" t="n"/>
      <c r="B143" s="30" t="n"/>
      <c r="C143" s="30" t="n"/>
      <c r="D143" s="30" t="n"/>
      <c r="E143" s="87" t="n"/>
      <c r="F143" s="30" t="n"/>
      <c r="G143" s="30" t="n"/>
      <c r="H143" s="30" t="n"/>
      <c r="I143" s="30" t="n"/>
      <c r="J143" s="30" t="n"/>
      <c r="K143" s="88">
        <f>IF(OR(I143="",J143=""),"",I143*J143)</f>
        <v/>
      </c>
      <c r="L143" s="54">
        <f>IF(K143="","",IF(K143&gt;=15,"極高",IF(K143&gt;=10,"高",IF(K143&gt;=5,"中","低"))))</f>
        <v/>
      </c>
      <c r="M143" s="30" t="n"/>
      <c r="N143" s="30" t="n"/>
      <c r="O143" s="30" t="n"/>
      <c r="P143" s="88">
        <f>IF(OR(N143="",O143=""),"",N143*O143)</f>
        <v/>
      </c>
      <c r="Q143" s="54">
        <f>IF(P143="","",IF(P143&gt;=15,"極高",IF(P143&gt;=10,"高",IF(P143&gt;=5,"中","低"))))</f>
        <v/>
      </c>
      <c r="R143" s="30" t="n"/>
      <c r="S143" s="30" t="n"/>
      <c r="T143" s="30" t="n"/>
      <c r="U143" s="30" t="n"/>
      <c r="V143" s="30" t="n"/>
      <c r="W143" s="30" t="n"/>
    </row>
    <row r="144">
      <c r="A144" s="30" t="n"/>
      <c r="B144" s="30" t="n"/>
      <c r="C144" s="30" t="n"/>
      <c r="D144" s="30" t="n"/>
      <c r="E144" s="87" t="n"/>
      <c r="F144" s="30" t="n"/>
      <c r="G144" s="30" t="n"/>
      <c r="H144" s="30" t="n"/>
      <c r="I144" s="30" t="n"/>
      <c r="J144" s="30" t="n"/>
      <c r="K144" s="88">
        <f>IF(OR(I144="",J144=""),"",I144*J144)</f>
        <v/>
      </c>
      <c r="L144" s="54">
        <f>IF(K144="","",IF(K144&gt;=15,"極高",IF(K144&gt;=10,"高",IF(K144&gt;=5,"中","低"))))</f>
        <v/>
      </c>
      <c r="M144" s="30" t="n"/>
      <c r="N144" s="30" t="n"/>
      <c r="O144" s="30" t="n"/>
      <c r="P144" s="88">
        <f>IF(OR(N144="",O144=""),"",N144*O144)</f>
        <v/>
      </c>
      <c r="Q144" s="54">
        <f>IF(P144="","",IF(P144&gt;=15,"極高",IF(P144&gt;=10,"高",IF(P144&gt;=5,"中","低"))))</f>
        <v/>
      </c>
      <c r="R144" s="30" t="n"/>
      <c r="S144" s="30" t="n"/>
      <c r="T144" s="30" t="n"/>
      <c r="U144" s="30" t="n"/>
      <c r="V144" s="30" t="n"/>
      <c r="W144" s="30" t="n"/>
    </row>
    <row r="145">
      <c r="A145" s="30" t="n"/>
      <c r="B145" s="30" t="n"/>
      <c r="C145" s="30" t="n"/>
      <c r="D145" s="30" t="n"/>
      <c r="E145" s="87" t="n"/>
      <c r="F145" s="30" t="n"/>
      <c r="G145" s="30" t="n"/>
      <c r="H145" s="30" t="n"/>
      <c r="I145" s="30" t="n"/>
      <c r="J145" s="30" t="n"/>
      <c r="K145" s="88">
        <f>IF(OR(I145="",J145=""),"",I145*J145)</f>
        <v/>
      </c>
      <c r="L145" s="54">
        <f>IF(K145="","",IF(K145&gt;=15,"極高",IF(K145&gt;=10,"高",IF(K145&gt;=5,"中","低"))))</f>
        <v/>
      </c>
      <c r="M145" s="30" t="n"/>
      <c r="N145" s="30" t="n"/>
      <c r="O145" s="30" t="n"/>
      <c r="P145" s="88">
        <f>IF(OR(N145="",O145=""),"",N145*O145)</f>
        <v/>
      </c>
      <c r="Q145" s="54">
        <f>IF(P145="","",IF(P145&gt;=15,"極高",IF(P145&gt;=10,"高",IF(P145&gt;=5,"中","低"))))</f>
        <v/>
      </c>
      <c r="R145" s="30" t="n"/>
      <c r="S145" s="30" t="n"/>
      <c r="T145" s="30" t="n"/>
      <c r="U145" s="30" t="n"/>
      <c r="V145" s="30" t="n"/>
      <c r="W145" s="30" t="n"/>
    </row>
    <row r="146">
      <c r="A146" s="30" t="n"/>
      <c r="B146" s="30" t="n"/>
      <c r="C146" s="30" t="n"/>
      <c r="D146" s="30" t="n"/>
      <c r="E146" s="87" t="n"/>
      <c r="F146" s="30" t="n"/>
      <c r="G146" s="30" t="n"/>
      <c r="H146" s="30" t="n"/>
      <c r="I146" s="30" t="n"/>
      <c r="J146" s="30" t="n"/>
      <c r="K146" s="88">
        <f>IF(OR(I146="",J146=""),"",I146*J146)</f>
        <v/>
      </c>
      <c r="L146" s="54">
        <f>IF(K146="","",IF(K146&gt;=15,"極高",IF(K146&gt;=10,"高",IF(K146&gt;=5,"中","低"))))</f>
        <v/>
      </c>
      <c r="M146" s="30" t="n"/>
      <c r="N146" s="30" t="n"/>
      <c r="O146" s="30" t="n"/>
      <c r="P146" s="88">
        <f>IF(OR(N146="",O146=""),"",N146*O146)</f>
        <v/>
      </c>
      <c r="Q146" s="54">
        <f>IF(P146="","",IF(P146&gt;=15,"極高",IF(P146&gt;=10,"高",IF(P146&gt;=5,"中","低"))))</f>
        <v/>
      </c>
      <c r="R146" s="30" t="n"/>
      <c r="S146" s="30" t="n"/>
      <c r="T146" s="30" t="n"/>
      <c r="U146" s="30" t="n"/>
      <c r="V146" s="30" t="n"/>
      <c r="W146" s="30" t="n"/>
    </row>
    <row r="147">
      <c r="A147" s="30" t="n"/>
      <c r="B147" s="30" t="n"/>
      <c r="C147" s="30" t="n"/>
      <c r="D147" s="30" t="n"/>
      <c r="E147" s="87" t="n"/>
      <c r="F147" s="30" t="n"/>
      <c r="G147" s="30" t="n"/>
      <c r="H147" s="30" t="n"/>
      <c r="I147" s="30" t="n"/>
      <c r="J147" s="30" t="n"/>
      <c r="K147" s="88">
        <f>IF(OR(I147="",J147=""),"",I147*J147)</f>
        <v/>
      </c>
      <c r="L147" s="54">
        <f>IF(K147="","",IF(K147&gt;=15,"極高",IF(K147&gt;=10,"高",IF(K147&gt;=5,"中","低"))))</f>
        <v/>
      </c>
      <c r="M147" s="30" t="n"/>
      <c r="N147" s="30" t="n"/>
      <c r="O147" s="30" t="n"/>
      <c r="P147" s="88">
        <f>IF(OR(N147="",O147=""),"",N147*O147)</f>
        <v/>
      </c>
      <c r="Q147" s="54">
        <f>IF(P147="","",IF(P147&gt;=15,"極高",IF(P147&gt;=10,"高",IF(P147&gt;=5,"中","低"))))</f>
        <v/>
      </c>
      <c r="R147" s="30" t="n"/>
      <c r="S147" s="30" t="n"/>
      <c r="T147" s="30" t="n"/>
      <c r="U147" s="30" t="n"/>
      <c r="V147" s="30" t="n"/>
      <c r="W147" s="30" t="n"/>
    </row>
    <row r="148">
      <c r="A148" s="30" t="n"/>
      <c r="B148" s="30" t="n"/>
      <c r="C148" s="30" t="n"/>
      <c r="D148" s="30" t="n"/>
      <c r="E148" s="87" t="n"/>
      <c r="F148" s="30" t="n"/>
      <c r="G148" s="30" t="n"/>
      <c r="H148" s="30" t="n"/>
      <c r="I148" s="30" t="n"/>
      <c r="J148" s="30" t="n"/>
      <c r="K148" s="88">
        <f>IF(OR(I148="",J148=""),"",I148*J148)</f>
        <v/>
      </c>
      <c r="L148" s="54">
        <f>IF(K148="","",IF(K148&gt;=15,"極高",IF(K148&gt;=10,"高",IF(K148&gt;=5,"中","低"))))</f>
        <v/>
      </c>
      <c r="M148" s="30" t="n"/>
      <c r="N148" s="30" t="n"/>
      <c r="O148" s="30" t="n"/>
      <c r="P148" s="88">
        <f>IF(OR(N148="",O148=""),"",N148*O148)</f>
        <v/>
      </c>
      <c r="Q148" s="54">
        <f>IF(P148="","",IF(P148&gt;=15,"極高",IF(P148&gt;=10,"高",IF(P148&gt;=5,"中","低"))))</f>
        <v/>
      </c>
      <c r="R148" s="30" t="n"/>
      <c r="S148" s="30" t="n"/>
      <c r="T148" s="30" t="n"/>
      <c r="U148" s="30" t="n"/>
      <c r="V148" s="30" t="n"/>
      <c r="W148" s="30" t="n"/>
    </row>
    <row r="149">
      <c r="A149" s="30" t="n"/>
      <c r="B149" s="30" t="n"/>
      <c r="C149" s="30" t="n"/>
      <c r="D149" s="30" t="n"/>
      <c r="E149" s="87" t="n"/>
      <c r="F149" s="30" t="n"/>
      <c r="G149" s="30" t="n"/>
      <c r="H149" s="30" t="n"/>
      <c r="I149" s="30" t="n"/>
      <c r="J149" s="30" t="n"/>
      <c r="K149" s="88">
        <f>IF(OR(I149="",J149=""),"",I149*J149)</f>
        <v/>
      </c>
      <c r="L149" s="54">
        <f>IF(K149="","",IF(K149&gt;=15,"極高",IF(K149&gt;=10,"高",IF(K149&gt;=5,"中","低"))))</f>
        <v/>
      </c>
      <c r="M149" s="30" t="n"/>
      <c r="N149" s="30" t="n"/>
      <c r="O149" s="30" t="n"/>
      <c r="P149" s="88">
        <f>IF(OR(N149="",O149=""),"",N149*O149)</f>
        <v/>
      </c>
      <c r="Q149" s="54">
        <f>IF(P149="","",IF(P149&gt;=15,"極高",IF(P149&gt;=10,"高",IF(P149&gt;=5,"中","低"))))</f>
        <v/>
      </c>
      <c r="R149" s="30" t="n"/>
      <c r="S149" s="30" t="n"/>
      <c r="T149" s="30" t="n"/>
      <c r="U149" s="30" t="n"/>
      <c r="V149" s="30" t="n"/>
      <c r="W149" s="30" t="n"/>
    </row>
    <row r="150">
      <c r="A150" s="30" t="n"/>
      <c r="B150" s="30" t="n"/>
      <c r="C150" s="30" t="n"/>
      <c r="D150" s="30" t="n"/>
      <c r="E150" s="87" t="n"/>
      <c r="F150" s="30" t="n"/>
      <c r="G150" s="30" t="n"/>
      <c r="H150" s="30" t="n"/>
      <c r="I150" s="30" t="n"/>
      <c r="J150" s="30" t="n"/>
      <c r="K150" s="88">
        <f>IF(OR(I150="",J150=""),"",I150*J150)</f>
        <v/>
      </c>
      <c r="L150" s="54">
        <f>IF(K150="","",IF(K150&gt;=15,"極高",IF(K150&gt;=10,"高",IF(K150&gt;=5,"中","低"))))</f>
        <v/>
      </c>
      <c r="M150" s="30" t="n"/>
      <c r="N150" s="30" t="n"/>
      <c r="O150" s="30" t="n"/>
      <c r="P150" s="88">
        <f>IF(OR(N150="",O150=""),"",N150*O150)</f>
        <v/>
      </c>
      <c r="Q150" s="54">
        <f>IF(P150="","",IF(P150&gt;=15,"極高",IF(P150&gt;=10,"高",IF(P150&gt;=5,"中","低"))))</f>
        <v/>
      </c>
      <c r="R150" s="30" t="n"/>
      <c r="S150" s="30" t="n"/>
      <c r="T150" s="30" t="n"/>
      <c r="U150" s="30" t="n"/>
      <c r="V150" s="30" t="n"/>
      <c r="W150" s="30" t="n"/>
    </row>
    <row r="151">
      <c r="A151" s="30" t="n"/>
      <c r="B151" s="30" t="n"/>
      <c r="C151" s="30" t="n"/>
      <c r="D151" s="30" t="n"/>
      <c r="E151" s="87" t="n"/>
      <c r="F151" s="30" t="n"/>
      <c r="G151" s="30" t="n"/>
      <c r="H151" s="30" t="n"/>
      <c r="I151" s="30" t="n"/>
      <c r="J151" s="30" t="n"/>
      <c r="K151" s="88">
        <f>IF(OR(I151="",J151=""),"",I151*J151)</f>
        <v/>
      </c>
      <c r="L151" s="54">
        <f>IF(K151="","",IF(K151&gt;=15,"極高",IF(K151&gt;=10,"高",IF(K151&gt;=5,"中","低"))))</f>
        <v/>
      </c>
      <c r="M151" s="30" t="n"/>
      <c r="N151" s="30" t="n"/>
      <c r="O151" s="30" t="n"/>
      <c r="P151" s="88">
        <f>IF(OR(N151="",O151=""),"",N151*O151)</f>
        <v/>
      </c>
      <c r="Q151" s="54">
        <f>IF(P151="","",IF(P151&gt;=15,"極高",IF(P151&gt;=10,"高",IF(P151&gt;=5,"中","低"))))</f>
        <v/>
      </c>
      <c r="R151" s="30" t="n"/>
      <c r="S151" s="30" t="n"/>
      <c r="T151" s="30" t="n"/>
      <c r="U151" s="30" t="n"/>
      <c r="V151" s="30" t="n"/>
      <c r="W151" s="30" t="n"/>
    </row>
    <row r="152">
      <c r="A152" s="30" t="n"/>
      <c r="B152" s="30" t="n"/>
      <c r="C152" s="30" t="n"/>
      <c r="D152" s="30" t="n"/>
      <c r="E152" s="87" t="n"/>
      <c r="F152" s="30" t="n"/>
      <c r="G152" s="30" t="n"/>
      <c r="H152" s="30" t="n"/>
      <c r="I152" s="30" t="n"/>
      <c r="J152" s="30" t="n"/>
      <c r="K152" s="88">
        <f>IF(OR(I152="",J152=""),"",I152*J152)</f>
        <v/>
      </c>
      <c r="L152" s="54">
        <f>IF(K152="","",IF(K152&gt;=15,"極高",IF(K152&gt;=10,"高",IF(K152&gt;=5,"中","低"))))</f>
        <v/>
      </c>
      <c r="M152" s="30" t="n"/>
      <c r="N152" s="30" t="n"/>
      <c r="O152" s="30" t="n"/>
      <c r="P152" s="88">
        <f>IF(OR(N152="",O152=""),"",N152*O152)</f>
        <v/>
      </c>
      <c r="Q152" s="54">
        <f>IF(P152="","",IF(P152&gt;=15,"極高",IF(P152&gt;=10,"高",IF(P152&gt;=5,"中","低"))))</f>
        <v/>
      </c>
      <c r="R152" s="30" t="n"/>
      <c r="S152" s="30" t="n"/>
      <c r="T152" s="30" t="n"/>
      <c r="U152" s="30" t="n"/>
      <c r="V152" s="30" t="n"/>
      <c r="W152" s="30" t="n"/>
    </row>
    <row r="153">
      <c r="A153" s="30" t="n"/>
      <c r="B153" s="30" t="n"/>
      <c r="C153" s="30" t="n"/>
      <c r="D153" s="30" t="n"/>
      <c r="E153" s="87" t="n"/>
      <c r="F153" s="30" t="n"/>
      <c r="G153" s="30" t="n"/>
      <c r="H153" s="30" t="n"/>
      <c r="I153" s="30" t="n"/>
      <c r="J153" s="30" t="n"/>
      <c r="K153" s="88">
        <f>IF(OR(I153="",J153=""),"",I153*J153)</f>
        <v/>
      </c>
      <c r="L153" s="54">
        <f>IF(K153="","",IF(K153&gt;=15,"極高",IF(K153&gt;=10,"高",IF(K153&gt;=5,"中","低"))))</f>
        <v/>
      </c>
      <c r="M153" s="30" t="n"/>
      <c r="N153" s="30" t="n"/>
      <c r="O153" s="30" t="n"/>
      <c r="P153" s="88">
        <f>IF(OR(N153="",O153=""),"",N153*O153)</f>
        <v/>
      </c>
      <c r="Q153" s="54">
        <f>IF(P153="","",IF(P153&gt;=15,"極高",IF(P153&gt;=10,"高",IF(P153&gt;=5,"中","低"))))</f>
        <v/>
      </c>
      <c r="R153" s="30" t="n"/>
      <c r="S153" s="30" t="n"/>
      <c r="T153" s="30" t="n"/>
      <c r="U153" s="30" t="n"/>
      <c r="V153" s="30" t="n"/>
      <c r="W153" s="30" t="n"/>
    </row>
    <row r="154">
      <c r="A154" s="30" t="n"/>
      <c r="B154" s="30" t="n"/>
      <c r="C154" s="30" t="n"/>
      <c r="D154" s="30" t="n"/>
      <c r="E154" s="87" t="n"/>
      <c r="F154" s="30" t="n"/>
      <c r="G154" s="30" t="n"/>
      <c r="H154" s="30" t="n"/>
      <c r="I154" s="30" t="n"/>
      <c r="J154" s="30" t="n"/>
      <c r="K154" s="88">
        <f>IF(OR(I154="",J154=""),"",I154*J154)</f>
        <v/>
      </c>
      <c r="L154" s="54">
        <f>IF(K154="","",IF(K154&gt;=15,"極高",IF(K154&gt;=10,"高",IF(K154&gt;=5,"中","低"))))</f>
        <v/>
      </c>
      <c r="M154" s="30" t="n"/>
      <c r="N154" s="30" t="n"/>
      <c r="O154" s="30" t="n"/>
      <c r="P154" s="88">
        <f>IF(OR(N154="",O154=""),"",N154*O154)</f>
        <v/>
      </c>
      <c r="Q154" s="54">
        <f>IF(P154="","",IF(P154&gt;=15,"極高",IF(P154&gt;=10,"高",IF(P154&gt;=5,"中","低"))))</f>
        <v/>
      </c>
      <c r="R154" s="30" t="n"/>
      <c r="S154" s="30" t="n"/>
      <c r="T154" s="30" t="n"/>
      <c r="U154" s="30" t="n"/>
      <c r="V154" s="30" t="n"/>
      <c r="W154" s="30" t="n"/>
    </row>
    <row r="155">
      <c r="A155" s="30" t="n"/>
      <c r="B155" s="30" t="n"/>
      <c r="C155" s="30" t="n"/>
      <c r="D155" s="30" t="n"/>
      <c r="E155" s="87" t="n"/>
      <c r="F155" s="30" t="n"/>
      <c r="G155" s="30" t="n"/>
      <c r="H155" s="30" t="n"/>
      <c r="I155" s="30" t="n"/>
      <c r="J155" s="30" t="n"/>
      <c r="K155" s="88">
        <f>IF(OR(I155="",J155=""),"",I155*J155)</f>
        <v/>
      </c>
      <c r="L155" s="54">
        <f>IF(K155="","",IF(K155&gt;=15,"極高",IF(K155&gt;=10,"高",IF(K155&gt;=5,"中","低"))))</f>
        <v/>
      </c>
      <c r="M155" s="30" t="n"/>
      <c r="N155" s="30" t="n"/>
      <c r="O155" s="30" t="n"/>
      <c r="P155" s="88">
        <f>IF(OR(N155="",O155=""),"",N155*O155)</f>
        <v/>
      </c>
      <c r="Q155" s="54">
        <f>IF(P155="","",IF(P155&gt;=15,"極高",IF(P155&gt;=10,"高",IF(P155&gt;=5,"中","低"))))</f>
        <v/>
      </c>
      <c r="R155" s="30" t="n"/>
      <c r="S155" s="30" t="n"/>
      <c r="T155" s="30" t="n"/>
      <c r="U155" s="30" t="n"/>
      <c r="V155" s="30" t="n"/>
      <c r="W155" s="30" t="n"/>
    </row>
    <row r="156">
      <c r="A156" s="30" t="n"/>
      <c r="B156" s="30" t="n"/>
      <c r="C156" s="30" t="n"/>
      <c r="D156" s="30" t="n"/>
      <c r="E156" s="87" t="n"/>
      <c r="F156" s="30" t="n"/>
      <c r="G156" s="30" t="n"/>
      <c r="H156" s="30" t="n"/>
      <c r="I156" s="30" t="n"/>
      <c r="J156" s="30" t="n"/>
      <c r="K156" s="88">
        <f>IF(OR(I156="",J156=""),"",I156*J156)</f>
        <v/>
      </c>
      <c r="L156" s="54">
        <f>IF(K156="","",IF(K156&gt;=15,"極高",IF(K156&gt;=10,"高",IF(K156&gt;=5,"中","低"))))</f>
        <v/>
      </c>
      <c r="M156" s="30" t="n"/>
      <c r="N156" s="30" t="n"/>
      <c r="O156" s="30" t="n"/>
      <c r="P156" s="88">
        <f>IF(OR(N156="",O156=""),"",N156*O156)</f>
        <v/>
      </c>
      <c r="Q156" s="54">
        <f>IF(P156="","",IF(P156&gt;=15,"極高",IF(P156&gt;=10,"高",IF(P156&gt;=5,"中","低"))))</f>
        <v/>
      </c>
      <c r="R156" s="30" t="n"/>
      <c r="S156" s="30" t="n"/>
      <c r="T156" s="30" t="n"/>
      <c r="U156" s="30" t="n"/>
      <c r="V156" s="30" t="n"/>
      <c r="W156" s="30" t="n"/>
    </row>
    <row r="157">
      <c r="A157" s="30" t="n"/>
      <c r="B157" s="30" t="n"/>
      <c r="C157" s="30" t="n"/>
      <c r="D157" s="30" t="n"/>
      <c r="E157" s="87" t="n"/>
      <c r="F157" s="30" t="n"/>
      <c r="G157" s="30" t="n"/>
      <c r="H157" s="30" t="n"/>
      <c r="I157" s="30" t="n"/>
      <c r="J157" s="30" t="n"/>
      <c r="K157" s="88">
        <f>IF(OR(I157="",J157=""),"",I157*J157)</f>
        <v/>
      </c>
      <c r="L157" s="54">
        <f>IF(K157="","",IF(K157&gt;=15,"極高",IF(K157&gt;=10,"高",IF(K157&gt;=5,"中","低"))))</f>
        <v/>
      </c>
      <c r="M157" s="30" t="n"/>
      <c r="N157" s="30" t="n"/>
      <c r="O157" s="30" t="n"/>
      <c r="P157" s="88">
        <f>IF(OR(N157="",O157=""),"",N157*O157)</f>
        <v/>
      </c>
      <c r="Q157" s="54">
        <f>IF(P157="","",IF(P157&gt;=15,"極高",IF(P157&gt;=10,"高",IF(P157&gt;=5,"中","低"))))</f>
        <v/>
      </c>
      <c r="R157" s="30" t="n"/>
      <c r="S157" s="30" t="n"/>
      <c r="T157" s="30" t="n"/>
      <c r="U157" s="30" t="n"/>
      <c r="V157" s="30" t="n"/>
      <c r="W157" s="30" t="n"/>
    </row>
    <row r="158">
      <c r="A158" s="30" t="n"/>
      <c r="B158" s="30" t="n"/>
      <c r="C158" s="30" t="n"/>
      <c r="D158" s="30" t="n"/>
      <c r="E158" s="87" t="n"/>
      <c r="F158" s="30" t="n"/>
      <c r="G158" s="30" t="n"/>
      <c r="H158" s="30" t="n"/>
      <c r="I158" s="30" t="n"/>
      <c r="J158" s="30" t="n"/>
      <c r="K158" s="88">
        <f>IF(OR(I158="",J158=""),"",I158*J158)</f>
        <v/>
      </c>
      <c r="L158" s="54">
        <f>IF(K158="","",IF(K158&gt;=15,"極高",IF(K158&gt;=10,"高",IF(K158&gt;=5,"中","低"))))</f>
        <v/>
      </c>
      <c r="M158" s="30" t="n"/>
      <c r="N158" s="30" t="n"/>
      <c r="O158" s="30" t="n"/>
      <c r="P158" s="88">
        <f>IF(OR(N158="",O158=""),"",N158*O158)</f>
        <v/>
      </c>
      <c r="Q158" s="54">
        <f>IF(P158="","",IF(P158&gt;=15,"極高",IF(P158&gt;=10,"高",IF(P158&gt;=5,"中","低"))))</f>
        <v/>
      </c>
      <c r="R158" s="30" t="n"/>
      <c r="S158" s="30" t="n"/>
      <c r="T158" s="30" t="n"/>
      <c r="U158" s="30" t="n"/>
      <c r="V158" s="30" t="n"/>
      <c r="W158" s="30" t="n"/>
    </row>
    <row r="159">
      <c r="A159" s="30" t="n"/>
      <c r="B159" s="30" t="n"/>
      <c r="C159" s="30" t="n"/>
      <c r="D159" s="30" t="n"/>
      <c r="E159" s="87" t="n"/>
      <c r="F159" s="30" t="n"/>
      <c r="G159" s="30" t="n"/>
      <c r="H159" s="30" t="n"/>
      <c r="I159" s="30" t="n"/>
      <c r="J159" s="30" t="n"/>
      <c r="K159" s="88">
        <f>IF(OR(I159="",J159=""),"",I159*J159)</f>
        <v/>
      </c>
      <c r="L159" s="54">
        <f>IF(K159="","",IF(K159&gt;=15,"極高",IF(K159&gt;=10,"高",IF(K159&gt;=5,"中","低"))))</f>
        <v/>
      </c>
      <c r="M159" s="30" t="n"/>
      <c r="N159" s="30" t="n"/>
      <c r="O159" s="30" t="n"/>
      <c r="P159" s="88">
        <f>IF(OR(N159="",O159=""),"",N159*O159)</f>
        <v/>
      </c>
      <c r="Q159" s="54">
        <f>IF(P159="","",IF(P159&gt;=15,"極高",IF(P159&gt;=10,"高",IF(P159&gt;=5,"中","低"))))</f>
        <v/>
      </c>
      <c r="R159" s="30" t="n"/>
      <c r="S159" s="30" t="n"/>
      <c r="T159" s="30" t="n"/>
      <c r="U159" s="30" t="n"/>
      <c r="V159" s="30" t="n"/>
      <c r="W159" s="30" t="n"/>
    </row>
    <row r="160">
      <c r="A160" s="30" t="n"/>
      <c r="B160" s="30" t="n"/>
      <c r="C160" s="30" t="n"/>
      <c r="D160" s="30" t="n"/>
      <c r="E160" s="87" t="n"/>
      <c r="F160" s="30" t="n"/>
      <c r="G160" s="30" t="n"/>
      <c r="H160" s="30" t="n"/>
      <c r="I160" s="30" t="n"/>
      <c r="J160" s="30" t="n"/>
      <c r="K160" s="88">
        <f>IF(OR(I160="",J160=""),"",I160*J160)</f>
        <v/>
      </c>
      <c r="L160" s="54">
        <f>IF(K160="","",IF(K160&gt;=15,"極高",IF(K160&gt;=10,"高",IF(K160&gt;=5,"中","低"))))</f>
        <v/>
      </c>
      <c r="M160" s="30" t="n"/>
      <c r="N160" s="30" t="n"/>
      <c r="O160" s="30" t="n"/>
      <c r="P160" s="88">
        <f>IF(OR(N160="",O160=""),"",N160*O160)</f>
        <v/>
      </c>
      <c r="Q160" s="54">
        <f>IF(P160="","",IF(P160&gt;=15,"極高",IF(P160&gt;=10,"高",IF(P160&gt;=5,"中","低"))))</f>
        <v/>
      </c>
      <c r="R160" s="30" t="n"/>
      <c r="S160" s="30" t="n"/>
      <c r="T160" s="30" t="n"/>
      <c r="U160" s="30" t="n"/>
      <c r="V160" s="30" t="n"/>
      <c r="W160" s="30" t="n"/>
    </row>
    <row r="161">
      <c r="A161" s="30" t="n"/>
      <c r="B161" s="30" t="n"/>
      <c r="C161" s="30" t="n"/>
      <c r="D161" s="30" t="n"/>
      <c r="E161" s="87" t="n"/>
      <c r="F161" s="30" t="n"/>
      <c r="G161" s="30" t="n"/>
      <c r="H161" s="30" t="n"/>
      <c r="I161" s="30" t="n"/>
      <c r="J161" s="30" t="n"/>
      <c r="K161" s="88">
        <f>IF(OR(I161="",J161=""),"",I161*J161)</f>
        <v/>
      </c>
      <c r="L161" s="54">
        <f>IF(K161="","",IF(K161&gt;=15,"極高",IF(K161&gt;=10,"高",IF(K161&gt;=5,"中","低"))))</f>
        <v/>
      </c>
      <c r="M161" s="30" t="n"/>
      <c r="N161" s="30" t="n"/>
      <c r="O161" s="30" t="n"/>
      <c r="P161" s="88">
        <f>IF(OR(N161="",O161=""),"",N161*O161)</f>
        <v/>
      </c>
      <c r="Q161" s="54">
        <f>IF(P161="","",IF(P161&gt;=15,"極高",IF(P161&gt;=10,"高",IF(P161&gt;=5,"中","低"))))</f>
        <v/>
      </c>
      <c r="R161" s="30" t="n"/>
      <c r="S161" s="30" t="n"/>
      <c r="T161" s="30" t="n"/>
      <c r="U161" s="30" t="n"/>
      <c r="V161" s="30" t="n"/>
      <c r="W161" s="30" t="n"/>
    </row>
    <row r="162">
      <c r="A162" s="30" t="n"/>
      <c r="B162" s="30" t="n"/>
      <c r="C162" s="30" t="n"/>
      <c r="D162" s="30" t="n"/>
      <c r="E162" s="87" t="n"/>
      <c r="F162" s="30" t="n"/>
      <c r="G162" s="30" t="n"/>
      <c r="H162" s="30" t="n"/>
      <c r="I162" s="30" t="n"/>
      <c r="J162" s="30" t="n"/>
      <c r="K162" s="88">
        <f>IF(OR(I162="",J162=""),"",I162*J162)</f>
        <v/>
      </c>
      <c r="L162" s="54">
        <f>IF(K162="","",IF(K162&gt;=15,"極高",IF(K162&gt;=10,"高",IF(K162&gt;=5,"中","低"))))</f>
        <v/>
      </c>
      <c r="M162" s="30" t="n"/>
      <c r="N162" s="30" t="n"/>
      <c r="O162" s="30" t="n"/>
      <c r="P162" s="88">
        <f>IF(OR(N162="",O162=""),"",N162*O162)</f>
        <v/>
      </c>
      <c r="Q162" s="54">
        <f>IF(P162="","",IF(P162&gt;=15,"極高",IF(P162&gt;=10,"高",IF(P162&gt;=5,"中","低"))))</f>
        <v/>
      </c>
      <c r="R162" s="30" t="n"/>
      <c r="S162" s="30" t="n"/>
      <c r="T162" s="30" t="n"/>
      <c r="U162" s="30" t="n"/>
      <c r="V162" s="30" t="n"/>
      <c r="W162" s="30" t="n"/>
    </row>
    <row r="163">
      <c r="A163" s="30" t="n"/>
      <c r="B163" s="30" t="n"/>
      <c r="C163" s="30" t="n"/>
      <c r="D163" s="30" t="n"/>
      <c r="E163" s="87" t="n"/>
      <c r="F163" s="30" t="n"/>
      <c r="G163" s="30" t="n"/>
      <c r="H163" s="30" t="n"/>
      <c r="I163" s="30" t="n"/>
      <c r="J163" s="30" t="n"/>
      <c r="K163" s="88">
        <f>IF(OR(I163="",J163=""),"",I163*J163)</f>
        <v/>
      </c>
      <c r="L163" s="54">
        <f>IF(K163="","",IF(K163&gt;=15,"極高",IF(K163&gt;=10,"高",IF(K163&gt;=5,"中","低"))))</f>
        <v/>
      </c>
      <c r="M163" s="30" t="n"/>
      <c r="N163" s="30" t="n"/>
      <c r="O163" s="30" t="n"/>
      <c r="P163" s="88">
        <f>IF(OR(N163="",O163=""),"",N163*O163)</f>
        <v/>
      </c>
      <c r="Q163" s="54">
        <f>IF(P163="","",IF(P163&gt;=15,"極高",IF(P163&gt;=10,"高",IF(P163&gt;=5,"中","低"))))</f>
        <v/>
      </c>
      <c r="R163" s="30" t="n"/>
      <c r="S163" s="30" t="n"/>
      <c r="T163" s="30" t="n"/>
      <c r="U163" s="30" t="n"/>
      <c r="V163" s="30" t="n"/>
      <c r="W163" s="30" t="n"/>
    </row>
    <row r="164">
      <c r="A164" s="30" t="n"/>
      <c r="B164" s="30" t="n"/>
      <c r="C164" s="30" t="n"/>
      <c r="D164" s="30" t="n"/>
      <c r="E164" s="87" t="n"/>
      <c r="F164" s="30" t="n"/>
      <c r="G164" s="30" t="n"/>
      <c r="H164" s="30" t="n"/>
      <c r="I164" s="30" t="n"/>
      <c r="J164" s="30" t="n"/>
      <c r="K164" s="88">
        <f>IF(OR(I164="",J164=""),"",I164*J164)</f>
        <v/>
      </c>
      <c r="L164" s="54">
        <f>IF(K164="","",IF(K164&gt;=15,"極高",IF(K164&gt;=10,"高",IF(K164&gt;=5,"中","低"))))</f>
        <v/>
      </c>
      <c r="M164" s="30" t="n"/>
      <c r="N164" s="30" t="n"/>
      <c r="O164" s="30" t="n"/>
      <c r="P164" s="88">
        <f>IF(OR(N164="",O164=""),"",N164*O164)</f>
        <v/>
      </c>
      <c r="Q164" s="54">
        <f>IF(P164="","",IF(P164&gt;=15,"極高",IF(P164&gt;=10,"高",IF(P164&gt;=5,"中","低"))))</f>
        <v/>
      </c>
      <c r="R164" s="30" t="n"/>
      <c r="S164" s="30" t="n"/>
      <c r="T164" s="30" t="n"/>
      <c r="U164" s="30" t="n"/>
      <c r="V164" s="30" t="n"/>
      <c r="W164" s="30" t="n"/>
    </row>
    <row r="165">
      <c r="A165" s="30" t="n"/>
      <c r="B165" s="30" t="n"/>
      <c r="C165" s="30" t="n"/>
      <c r="D165" s="30" t="n"/>
      <c r="E165" s="87" t="n"/>
      <c r="F165" s="30" t="n"/>
      <c r="G165" s="30" t="n"/>
      <c r="H165" s="30" t="n"/>
      <c r="I165" s="30" t="n"/>
      <c r="J165" s="30" t="n"/>
      <c r="K165" s="88">
        <f>IF(OR(I165="",J165=""),"",I165*J165)</f>
        <v/>
      </c>
      <c r="L165" s="54">
        <f>IF(K165="","",IF(K165&gt;=15,"極高",IF(K165&gt;=10,"高",IF(K165&gt;=5,"中","低"))))</f>
        <v/>
      </c>
      <c r="M165" s="30" t="n"/>
      <c r="N165" s="30" t="n"/>
      <c r="O165" s="30" t="n"/>
      <c r="P165" s="88">
        <f>IF(OR(N165="",O165=""),"",N165*O165)</f>
        <v/>
      </c>
      <c r="Q165" s="54">
        <f>IF(P165="","",IF(P165&gt;=15,"極高",IF(P165&gt;=10,"高",IF(P165&gt;=5,"中","低"))))</f>
        <v/>
      </c>
      <c r="R165" s="30" t="n"/>
      <c r="S165" s="30" t="n"/>
      <c r="T165" s="30" t="n"/>
      <c r="U165" s="30" t="n"/>
      <c r="V165" s="30" t="n"/>
      <c r="W165" s="30" t="n"/>
    </row>
    <row r="166">
      <c r="A166" s="30" t="n"/>
      <c r="B166" s="30" t="n"/>
      <c r="C166" s="30" t="n"/>
      <c r="D166" s="30" t="n"/>
      <c r="E166" s="87" t="n"/>
      <c r="F166" s="30" t="n"/>
      <c r="G166" s="30" t="n"/>
      <c r="H166" s="30" t="n"/>
      <c r="I166" s="30" t="n"/>
      <c r="J166" s="30" t="n"/>
      <c r="K166" s="88">
        <f>IF(OR(I166="",J166=""),"",I166*J166)</f>
        <v/>
      </c>
      <c r="L166" s="54">
        <f>IF(K166="","",IF(K166&gt;=15,"極高",IF(K166&gt;=10,"高",IF(K166&gt;=5,"中","低"))))</f>
        <v/>
      </c>
      <c r="M166" s="30" t="n"/>
      <c r="N166" s="30" t="n"/>
      <c r="O166" s="30" t="n"/>
      <c r="P166" s="88">
        <f>IF(OR(N166="",O166=""),"",N166*O166)</f>
        <v/>
      </c>
      <c r="Q166" s="54">
        <f>IF(P166="","",IF(P166&gt;=15,"極高",IF(P166&gt;=10,"高",IF(P166&gt;=5,"中","低"))))</f>
        <v/>
      </c>
      <c r="R166" s="30" t="n"/>
      <c r="S166" s="30" t="n"/>
      <c r="T166" s="30" t="n"/>
      <c r="U166" s="30" t="n"/>
      <c r="V166" s="30" t="n"/>
      <c r="W166" s="30" t="n"/>
    </row>
    <row r="167">
      <c r="A167" s="30" t="n"/>
      <c r="B167" s="30" t="n"/>
      <c r="C167" s="30" t="n"/>
      <c r="D167" s="30" t="n"/>
      <c r="E167" s="87" t="n"/>
      <c r="F167" s="30" t="n"/>
      <c r="G167" s="30" t="n"/>
      <c r="H167" s="30" t="n"/>
      <c r="I167" s="30" t="n"/>
      <c r="J167" s="30" t="n"/>
      <c r="K167" s="88">
        <f>IF(OR(I167="",J167=""),"",I167*J167)</f>
        <v/>
      </c>
      <c r="L167" s="54">
        <f>IF(K167="","",IF(K167&gt;=15,"極高",IF(K167&gt;=10,"高",IF(K167&gt;=5,"中","低"))))</f>
        <v/>
      </c>
      <c r="M167" s="30" t="n"/>
      <c r="N167" s="30" t="n"/>
      <c r="O167" s="30" t="n"/>
      <c r="P167" s="88">
        <f>IF(OR(N167="",O167=""),"",N167*O167)</f>
        <v/>
      </c>
      <c r="Q167" s="54">
        <f>IF(P167="","",IF(P167&gt;=15,"極高",IF(P167&gt;=10,"高",IF(P167&gt;=5,"中","低"))))</f>
        <v/>
      </c>
      <c r="R167" s="30" t="n"/>
      <c r="S167" s="30" t="n"/>
      <c r="T167" s="30" t="n"/>
      <c r="U167" s="30" t="n"/>
      <c r="V167" s="30" t="n"/>
      <c r="W167" s="30" t="n"/>
    </row>
    <row r="168">
      <c r="A168" s="30" t="n"/>
      <c r="B168" s="30" t="n"/>
      <c r="C168" s="30" t="n"/>
      <c r="D168" s="30" t="n"/>
      <c r="E168" s="87" t="n"/>
      <c r="F168" s="30" t="n"/>
      <c r="G168" s="30" t="n"/>
      <c r="H168" s="30" t="n"/>
      <c r="I168" s="30" t="n"/>
      <c r="J168" s="30" t="n"/>
      <c r="K168" s="88">
        <f>IF(OR(I168="",J168=""),"",I168*J168)</f>
        <v/>
      </c>
      <c r="L168" s="54">
        <f>IF(K168="","",IF(K168&gt;=15,"極高",IF(K168&gt;=10,"高",IF(K168&gt;=5,"中","低"))))</f>
        <v/>
      </c>
      <c r="M168" s="30" t="n"/>
      <c r="N168" s="30" t="n"/>
      <c r="O168" s="30" t="n"/>
      <c r="P168" s="88">
        <f>IF(OR(N168="",O168=""),"",N168*O168)</f>
        <v/>
      </c>
      <c r="Q168" s="54">
        <f>IF(P168="","",IF(P168&gt;=15,"極高",IF(P168&gt;=10,"高",IF(P168&gt;=5,"中","低"))))</f>
        <v/>
      </c>
      <c r="R168" s="30" t="n"/>
      <c r="S168" s="30" t="n"/>
      <c r="T168" s="30" t="n"/>
      <c r="U168" s="30" t="n"/>
      <c r="V168" s="30" t="n"/>
      <c r="W168" s="30" t="n"/>
    </row>
    <row r="169">
      <c r="A169" s="30" t="n"/>
      <c r="B169" s="30" t="n"/>
      <c r="C169" s="30" t="n"/>
      <c r="D169" s="30" t="n"/>
      <c r="E169" s="87" t="n"/>
      <c r="F169" s="30" t="n"/>
      <c r="G169" s="30" t="n"/>
      <c r="H169" s="30" t="n"/>
      <c r="I169" s="30" t="n"/>
      <c r="J169" s="30" t="n"/>
      <c r="K169" s="88">
        <f>IF(OR(I169="",J169=""),"",I169*J169)</f>
        <v/>
      </c>
      <c r="L169" s="54">
        <f>IF(K169="","",IF(K169&gt;=15,"極高",IF(K169&gt;=10,"高",IF(K169&gt;=5,"中","低"))))</f>
        <v/>
      </c>
      <c r="M169" s="30" t="n"/>
      <c r="N169" s="30" t="n"/>
      <c r="O169" s="30" t="n"/>
      <c r="P169" s="88">
        <f>IF(OR(N169="",O169=""),"",N169*O169)</f>
        <v/>
      </c>
      <c r="Q169" s="54">
        <f>IF(P169="","",IF(P169&gt;=15,"極高",IF(P169&gt;=10,"高",IF(P169&gt;=5,"中","低"))))</f>
        <v/>
      </c>
      <c r="R169" s="30" t="n"/>
      <c r="S169" s="30" t="n"/>
      <c r="T169" s="30" t="n"/>
      <c r="U169" s="30" t="n"/>
      <c r="V169" s="30" t="n"/>
      <c r="W169" s="30" t="n"/>
    </row>
    <row r="170">
      <c r="A170" s="30" t="n"/>
      <c r="B170" s="30" t="n"/>
      <c r="C170" s="30" t="n"/>
      <c r="D170" s="30" t="n"/>
      <c r="E170" s="87" t="n"/>
      <c r="F170" s="30" t="n"/>
      <c r="G170" s="30" t="n"/>
      <c r="H170" s="30" t="n"/>
      <c r="I170" s="30" t="n"/>
      <c r="J170" s="30" t="n"/>
      <c r="K170" s="88">
        <f>IF(OR(I170="",J170=""),"",I170*J170)</f>
        <v/>
      </c>
      <c r="L170" s="54">
        <f>IF(K170="","",IF(K170&gt;=15,"極高",IF(K170&gt;=10,"高",IF(K170&gt;=5,"中","低"))))</f>
        <v/>
      </c>
      <c r="M170" s="30" t="n"/>
      <c r="N170" s="30" t="n"/>
      <c r="O170" s="30" t="n"/>
      <c r="P170" s="88">
        <f>IF(OR(N170="",O170=""),"",N170*O170)</f>
        <v/>
      </c>
      <c r="Q170" s="54">
        <f>IF(P170="","",IF(P170&gt;=15,"極高",IF(P170&gt;=10,"高",IF(P170&gt;=5,"中","低"))))</f>
        <v/>
      </c>
      <c r="R170" s="30" t="n"/>
      <c r="S170" s="30" t="n"/>
      <c r="T170" s="30" t="n"/>
      <c r="U170" s="30" t="n"/>
      <c r="V170" s="30" t="n"/>
      <c r="W170" s="30" t="n"/>
    </row>
    <row r="171">
      <c r="A171" s="30" t="n"/>
      <c r="B171" s="30" t="n"/>
      <c r="C171" s="30" t="n"/>
      <c r="D171" s="30" t="n"/>
      <c r="E171" s="87" t="n"/>
      <c r="F171" s="30" t="n"/>
      <c r="G171" s="30" t="n"/>
      <c r="H171" s="30" t="n"/>
      <c r="I171" s="30" t="n"/>
      <c r="J171" s="30" t="n"/>
      <c r="K171" s="88">
        <f>IF(OR(I171="",J171=""),"",I171*J171)</f>
        <v/>
      </c>
      <c r="L171" s="54">
        <f>IF(K171="","",IF(K171&gt;=15,"極高",IF(K171&gt;=10,"高",IF(K171&gt;=5,"中","低"))))</f>
        <v/>
      </c>
      <c r="M171" s="30" t="n"/>
      <c r="N171" s="30" t="n"/>
      <c r="O171" s="30" t="n"/>
      <c r="P171" s="88">
        <f>IF(OR(N171="",O171=""),"",N171*O171)</f>
        <v/>
      </c>
      <c r="Q171" s="54">
        <f>IF(P171="","",IF(P171&gt;=15,"極高",IF(P171&gt;=10,"高",IF(P171&gt;=5,"中","低"))))</f>
        <v/>
      </c>
      <c r="R171" s="30" t="n"/>
      <c r="S171" s="30" t="n"/>
      <c r="T171" s="30" t="n"/>
      <c r="U171" s="30" t="n"/>
      <c r="V171" s="30" t="n"/>
      <c r="W171" s="30" t="n"/>
    </row>
    <row r="172">
      <c r="A172" s="30" t="n"/>
      <c r="B172" s="30" t="n"/>
      <c r="C172" s="30" t="n"/>
      <c r="D172" s="30" t="n"/>
      <c r="E172" s="87" t="n"/>
      <c r="F172" s="30" t="n"/>
      <c r="G172" s="30" t="n"/>
      <c r="H172" s="30" t="n"/>
      <c r="I172" s="30" t="n"/>
      <c r="J172" s="30" t="n"/>
      <c r="K172" s="88">
        <f>IF(OR(I172="",J172=""),"",I172*J172)</f>
        <v/>
      </c>
      <c r="L172" s="54">
        <f>IF(K172="","",IF(K172&gt;=15,"極高",IF(K172&gt;=10,"高",IF(K172&gt;=5,"中","低"))))</f>
        <v/>
      </c>
      <c r="M172" s="30" t="n"/>
      <c r="N172" s="30" t="n"/>
      <c r="O172" s="30" t="n"/>
      <c r="P172" s="88">
        <f>IF(OR(N172="",O172=""),"",N172*O172)</f>
        <v/>
      </c>
      <c r="Q172" s="54">
        <f>IF(P172="","",IF(P172&gt;=15,"極高",IF(P172&gt;=10,"高",IF(P172&gt;=5,"中","低"))))</f>
        <v/>
      </c>
      <c r="R172" s="30" t="n"/>
      <c r="S172" s="30" t="n"/>
      <c r="T172" s="30" t="n"/>
      <c r="U172" s="30" t="n"/>
      <c r="V172" s="30" t="n"/>
      <c r="W172" s="30" t="n"/>
    </row>
    <row r="173">
      <c r="A173" s="30" t="n"/>
      <c r="B173" s="30" t="n"/>
      <c r="C173" s="30" t="n"/>
      <c r="D173" s="30" t="n"/>
      <c r="E173" s="87" t="n"/>
      <c r="F173" s="30" t="n"/>
      <c r="G173" s="30" t="n"/>
      <c r="H173" s="30" t="n"/>
      <c r="I173" s="30" t="n"/>
      <c r="J173" s="30" t="n"/>
      <c r="K173" s="88">
        <f>IF(OR(I173="",J173=""),"",I173*J173)</f>
        <v/>
      </c>
      <c r="L173" s="54">
        <f>IF(K173="","",IF(K173&gt;=15,"極高",IF(K173&gt;=10,"高",IF(K173&gt;=5,"中","低"))))</f>
        <v/>
      </c>
      <c r="M173" s="30" t="n"/>
      <c r="N173" s="30" t="n"/>
      <c r="O173" s="30" t="n"/>
      <c r="P173" s="88">
        <f>IF(OR(N173="",O173=""),"",N173*O173)</f>
        <v/>
      </c>
      <c r="Q173" s="54">
        <f>IF(P173="","",IF(P173&gt;=15,"極高",IF(P173&gt;=10,"高",IF(P173&gt;=5,"中","低"))))</f>
        <v/>
      </c>
      <c r="R173" s="30" t="n"/>
      <c r="S173" s="30" t="n"/>
      <c r="T173" s="30" t="n"/>
      <c r="U173" s="30" t="n"/>
      <c r="V173" s="30" t="n"/>
      <c r="W173" s="30" t="n"/>
    </row>
    <row r="174">
      <c r="A174" s="30" t="n"/>
      <c r="B174" s="30" t="n"/>
      <c r="C174" s="30" t="n"/>
      <c r="D174" s="30" t="n"/>
      <c r="E174" s="87" t="n"/>
      <c r="F174" s="30" t="n"/>
      <c r="G174" s="30" t="n"/>
      <c r="H174" s="30" t="n"/>
      <c r="I174" s="30" t="n"/>
      <c r="J174" s="30" t="n"/>
      <c r="K174" s="88">
        <f>IF(OR(I174="",J174=""),"",I174*J174)</f>
        <v/>
      </c>
      <c r="L174" s="54">
        <f>IF(K174="","",IF(K174&gt;=15,"極高",IF(K174&gt;=10,"高",IF(K174&gt;=5,"中","低"))))</f>
        <v/>
      </c>
      <c r="M174" s="30" t="n"/>
      <c r="N174" s="30" t="n"/>
      <c r="O174" s="30" t="n"/>
      <c r="P174" s="88">
        <f>IF(OR(N174="",O174=""),"",N174*O174)</f>
        <v/>
      </c>
      <c r="Q174" s="54">
        <f>IF(P174="","",IF(P174&gt;=15,"極高",IF(P174&gt;=10,"高",IF(P174&gt;=5,"中","低"))))</f>
        <v/>
      </c>
      <c r="R174" s="30" t="n"/>
      <c r="S174" s="30" t="n"/>
      <c r="T174" s="30" t="n"/>
      <c r="U174" s="30" t="n"/>
      <c r="V174" s="30" t="n"/>
      <c r="W174" s="30" t="n"/>
    </row>
    <row r="175">
      <c r="A175" s="30" t="n"/>
      <c r="B175" s="30" t="n"/>
      <c r="C175" s="30" t="n"/>
      <c r="D175" s="30" t="n"/>
      <c r="E175" s="87" t="n"/>
      <c r="F175" s="30" t="n"/>
      <c r="G175" s="30" t="n"/>
      <c r="H175" s="30" t="n"/>
      <c r="I175" s="30" t="n"/>
      <c r="J175" s="30" t="n"/>
      <c r="K175" s="88">
        <f>IF(OR(I175="",J175=""),"",I175*J175)</f>
        <v/>
      </c>
      <c r="L175" s="54">
        <f>IF(K175="","",IF(K175&gt;=15,"極高",IF(K175&gt;=10,"高",IF(K175&gt;=5,"中","低"))))</f>
        <v/>
      </c>
      <c r="M175" s="30" t="n"/>
      <c r="N175" s="30" t="n"/>
      <c r="O175" s="30" t="n"/>
      <c r="P175" s="88">
        <f>IF(OR(N175="",O175=""),"",N175*O175)</f>
        <v/>
      </c>
      <c r="Q175" s="54">
        <f>IF(P175="","",IF(P175&gt;=15,"極高",IF(P175&gt;=10,"高",IF(P175&gt;=5,"中","低"))))</f>
        <v/>
      </c>
      <c r="R175" s="30" t="n"/>
      <c r="S175" s="30" t="n"/>
      <c r="T175" s="30" t="n"/>
      <c r="U175" s="30" t="n"/>
      <c r="V175" s="30" t="n"/>
      <c r="W175" s="30" t="n"/>
    </row>
    <row r="176">
      <c r="A176" s="30" t="n"/>
      <c r="B176" s="30" t="n"/>
      <c r="C176" s="30" t="n"/>
      <c r="D176" s="30" t="n"/>
      <c r="E176" s="87" t="n"/>
      <c r="F176" s="30" t="n"/>
      <c r="G176" s="30" t="n"/>
      <c r="H176" s="30" t="n"/>
      <c r="I176" s="30" t="n"/>
      <c r="J176" s="30" t="n"/>
      <c r="K176" s="88">
        <f>IF(OR(I176="",J176=""),"",I176*J176)</f>
        <v/>
      </c>
      <c r="L176" s="54">
        <f>IF(K176="","",IF(K176&gt;=15,"極高",IF(K176&gt;=10,"高",IF(K176&gt;=5,"中","低"))))</f>
        <v/>
      </c>
      <c r="M176" s="30" t="n"/>
      <c r="N176" s="30" t="n"/>
      <c r="O176" s="30" t="n"/>
      <c r="P176" s="88">
        <f>IF(OR(N176="",O176=""),"",N176*O176)</f>
        <v/>
      </c>
      <c r="Q176" s="54">
        <f>IF(P176="","",IF(P176&gt;=15,"極高",IF(P176&gt;=10,"高",IF(P176&gt;=5,"中","低"))))</f>
        <v/>
      </c>
      <c r="R176" s="30" t="n"/>
      <c r="S176" s="30" t="n"/>
      <c r="T176" s="30" t="n"/>
      <c r="U176" s="30" t="n"/>
      <c r="V176" s="30" t="n"/>
      <c r="W176" s="30" t="n"/>
    </row>
    <row r="177">
      <c r="A177" s="30" t="n"/>
      <c r="B177" s="30" t="n"/>
      <c r="C177" s="30" t="n"/>
      <c r="D177" s="30" t="n"/>
      <c r="E177" s="87" t="n"/>
      <c r="F177" s="30" t="n"/>
      <c r="G177" s="30" t="n"/>
      <c r="H177" s="30" t="n"/>
      <c r="I177" s="30" t="n"/>
      <c r="J177" s="30" t="n"/>
      <c r="K177" s="88">
        <f>IF(OR(I177="",J177=""),"",I177*J177)</f>
        <v/>
      </c>
      <c r="L177" s="54">
        <f>IF(K177="","",IF(K177&gt;=15,"極高",IF(K177&gt;=10,"高",IF(K177&gt;=5,"中","低"))))</f>
        <v/>
      </c>
      <c r="M177" s="30" t="n"/>
      <c r="N177" s="30" t="n"/>
      <c r="O177" s="30" t="n"/>
      <c r="P177" s="88">
        <f>IF(OR(N177="",O177=""),"",N177*O177)</f>
        <v/>
      </c>
      <c r="Q177" s="54">
        <f>IF(P177="","",IF(P177&gt;=15,"極高",IF(P177&gt;=10,"高",IF(P177&gt;=5,"中","低"))))</f>
        <v/>
      </c>
      <c r="R177" s="30" t="n"/>
      <c r="S177" s="30" t="n"/>
      <c r="T177" s="30" t="n"/>
      <c r="U177" s="30" t="n"/>
      <c r="V177" s="30" t="n"/>
      <c r="W177" s="30" t="n"/>
    </row>
    <row r="178">
      <c r="A178" s="30" t="n"/>
      <c r="B178" s="30" t="n"/>
      <c r="C178" s="30" t="n"/>
      <c r="D178" s="30" t="n"/>
      <c r="E178" s="87" t="n"/>
      <c r="F178" s="30" t="n"/>
      <c r="G178" s="30" t="n"/>
      <c r="H178" s="30" t="n"/>
      <c r="I178" s="30" t="n"/>
      <c r="J178" s="30" t="n"/>
      <c r="K178" s="88">
        <f>IF(OR(I178="",J178=""),"",I178*J178)</f>
        <v/>
      </c>
      <c r="L178" s="54">
        <f>IF(K178="","",IF(K178&gt;=15,"極高",IF(K178&gt;=10,"高",IF(K178&gt;=5,"中","低"))))</f>
        <v/>
      </c>
      <c r="M178" s="30" t="n"/>
      <c r="N178" s="30" t="n"/>
      <c r="O178" s="30" t="n"/>
      <c r="P178" s="88">
        <f>IF(OR(N178="",O178=""),"",N178*O178)</f>
        <v/>
      </c>
      <c r="Q178" s="54">
        <f>IF(P178="","",IF(P178&gt;=15,"極高",IF(P178&gt;=10,"高",IF(P178&gt;=5,"中","低"))))</f>
        <v/>
      </c>
      <c r="R178" s="30" t="n"/>
      <c r="S178" s="30" t="n"/>
      <c r="T178" s="30" t="n"/>
      <c r="U178" s="30" t="n"/>
      <c r="V178" s="30" t="n"/>
      <c r="W178" s="30" t="n"/>
    </row>
    <row r="179">
      <c r="A179" s="30" t="n"/>
      <c r="B179" s="30" t="n"/>
      <c r="C179" s="30" t="n"/>
      <c r="D179" s="30" t="n"/>
      <c r="E179" s="87" t="n"/>
      <c r="F179" s="30" t="n"/>
      <c r="G179" s="30" t="n"/>
      <c r="H179" s="30" t="n"/>
      <c r="I179" s="30" t="n"/>
      <c r="J179" s="30" t="n"/>
      <c r="K179" s="88">
        <f>IF(OR(I179="",J179=""),"",I179*J179)</f>
        <v/>
      </c>
      <c r="L179" s="54">
        <f>IF(K179="","",IF(K179&gt;=15,"極高",IF(K179&gt;=10,"高",IF(K179&gt;=5,"中","低"))))</f>
        <v/>
      </c>
      <c r="M179" s="30" t="n"/>
      <c r="N179" s="30" t="n"/>
      <c r="O179" s="30" t="n"/>
      <c r="P179" s="88">
        <f>IF(OR(N179="",O179=""),"",N179*O179)</f>
        <v/>
      </c>
      <c r="Q179" s="54">
        <f>IF(P179="","",IF(P179&gt;=15,"極高",IF(P179&gt;=10,"高",IF(P179&gt;=5,"中","低"))))</f>
        <v/>
      </c>
      <c r="R179" s="30" t="n"/>
      <c r="S179" s="30" t="n"/>
      <c r="T179" s="30" t="n"/>
      <c r="U179" s="30" t="n"/>
      <c r="V179" s="30" t="n"/>
      <c r="W179" s="30" t="n"/>
    </row>
    <row r="180">
      <c r="A180" s="30" t="n"/>
      <c r="B180" s="30" t="n"/>
      <c r="C180" s="30" t="n"/>
      <c r="D180" s="30" t="n"/>
      <c r="E180" s="87" t="n"/>
      <c r="F180" s="30" t="n"/>
      <c r="G180" s="30" t="n"/>
      <c r="H180" s="30" t="n"/>
      <c r="I180" s="30" t="n"/>
      <c r="J180" s="30" t="n"/>
      <c r="K180" s="88">
        <f>IF(OR(I180="",J180=""),"",I180*J180)</f>
        <v/>
      </c>
      <c r="L180" s="54">
        <f>IF(K180="","",IF(K180&gt;=15,"極高",IF(K180&gt;=10,"高",IF(K180&gt;=5,"中","低"))))</f>
        <v/>
      </c>
      <c r="M180" s="30" t="n"/>
      <c r="N180" s="30" t="n"/>
      <c r="O180" s="30" t="n"/>
      <c r="P180" s="88">
        <f>IF(OR(N180="",O180=""),"",N180*O180)</f>
        <v/>
      </c>
      <c r="Q180" s="54">
        <f>IF(P180="","",IF(P180&gt;=15,"極高",IF(P180&gt;=10,"高",IF(P180&gt;=5,"中","低"))))</f>
        <v/>
      </c>
      <c r="R180" s="30" t="n"/>
      <c r="S180" s="30" t="n"/>
      <c r="T180" s="30" t="n"/>
      <c r="U180" s="30" t="n"/>
      <c r="V180" s="30" t="n"/>
      <c r="W180" s="30" t="n"/>
    </row>
    <row r="181">
      <c r="A181" s="30" t="n"/>
      <c r="B181" s="30" t="n"/>
      <c r="C181" s="30" t="n"/>
      <c r="D181" s="30" t="n"/>
      <c r="E181" s="87" t="n"/>
      <c r="F181" s="30" t="n"/>
      <c r="G181" s="30" t="n"/>
      <c r="H181" s="30" t="n"/>
      <c r="I181" s="30" t="n"/>
      <c r="J181" s="30" t="n"/>
      <c r="K181" s="88">
        <f>IF(OR(I181="",J181=""),"",I181*J181)</f>
        <v/>
      </c>
      <c r="L181" s="54">
        <f>IF(K181="","",IF(K181&gt;=15,"極高",IF(K181&gt;=10,"高",IF(K181&gt;=5,"中","低"))))</f>
        <v/>
      </c>
      <c r="M181" s="30" t="n"/>
      <c r="N181" s="30" t="n"/>
      <c r="O181" s="30" t="n"/>
      <c r="P181" s="88">
        <f>IF(OR(N181="",O181=""),"",N181*O181)</f>
        <v/>
      </c>
      <c r="Q181" s="54">
        <f>IF(P181="","",IF(P181&gt;=15,"極高",IF(P181&gt;=10,"高",IF(P181&gt;=5,"中","低"))))</f>
        <v/>
      </c>
      <c r="R181" s="30" t="n"/>
      <c r="S181" s="30" t="n"/>
      <c r="T181" s="30" t="n"/>
      <c r="U181" s="30" t="n"/>
      <c r="V181" s="30" t="n"/>
      <c r="W181" s="30" t="n"/>
    </row>
    <row r="182">
      <c r="A182" s="30" t="n"/>
      <c r="B182" s="30" t="n"/>
      <c r="C182" s="30" t="n"/>
      <c r="D182" s="30" t="n"/>
      <c r="E182" s="87" t="n"/>
      <c r="F182" s="30" t="n"/>
      <c r="G182" s="30" t="n"/>
      <c r="H182" s="30" t="n"/>
      <c r="I182" s="30" t="n"/>
      <c r="J182" s="30" t="n"/>
      <c r="K182" s="88">
        <f>IF(OR(I182="",J182=""),"",I182*J182)</f>
        <v/>
      </c>
      <c r="L182" s="54">
        <f>IF(K182="","",IF(K182&gt;=15,"極高",IF(K182&gt;=10,"高",IF(K182&gt;=5,"中","低"))))</f>
        <v/>
      </c>
      <c r="M182" s="30" t="n"/>
      <c r="N182" s="30" t="n"/>
      <c r="O182" s="30" t="n"/>
      <c r="P182" s="88">
        <f>IF(OR(N182="",O182=""),"",N182*O182)</f>
        <v/>
      </c>
      <c r="Q182" s="54">
        <f>IF(P182="","",IF(P182&gt;=15,"極高",IF(P182&gt;=10,"高",IF(P182&gt;=5,"中","低"))))</f>
        <v/>
      </c>
      <c r="R182" s="30" t="n"/>
      <c r="S182" s="30" t="n"/>
      <c r="T182" s="30" t="n"/>
      <c r="U182" s="30" t="n"/>
      <c r="V182" s="30" t="n"/>
      <c r="W182" s="30" t="n"/>
    </row>
    <row r="183">
      <c r="A183" s="30" t="n"/>
      <c r="B183" s="30" t="n"/>
      <c r="C183" s="30" t="n"/>
      <c r="D183" s="30" t="n"/>
      <c r="E183" s="87" t="n"/>
      <c r="F183" s="30" t="n"/>
      <c r="G183" s="30" t="n"/>
      <c r="H183" s="30" t="n"/>
      <c r="I183" s="30" t="n"/>
      <c r="J183" s="30" t="n"/>
      <c r="K183" s="88">
        <f>IF(OR(I183="",J183=""),"",I183*J183)</f>
        <v/>
      </c>
      <c r="L183" s="54">
        <f>IF(K183="","",IF(K183&gt;=15,"極高",IF(K183&gt;=10,"高",IF(K183&gt;=5,"中","低"))))</f>
        <v/>
      </c>
      <c r="M183" s="30" t="n"/>
      <c r="N183" s="30" t="n"/>
      <c r="O183" s="30" t="n"/>
      <c r="P183" s="88">
        <f>IF(OR(N183="",O183=""),"",N183*O183)</f>
        <v/>
      </c>
      <c r="Q183" s="54">
        <f>IF(P183="","",IF(P183&gt;=15,"極高",IF(P183&gt;=10,"高",IF(P183&gt;=5,"中","低"))))</f>
        <v/>
      </c>
      <c r="R183" s="30" t="n"/>
      <c r="S183" s="30" t="n"/>
      <c r="T183" s="30" t="n"/>
      <c r="U183" s="30" t="n"/>
      <c r="V183" s="30" t="n"/>
      <c r="W183" s="30" t="n"/>
    </row>
    <row r="184">
      <c r="A184" s="30" t="n"/>
      <c r="B184" s="30" t="n"/>
      <c r="C184" s="30" t="n"/>
      <c r="D184" s="30" t="n"/>
      <c r="E184" s="87" t="n"/>
      <c r="F184" s="30" t="n"/>
      <c r="G184" s="30" t="n"/>
      <c r="H184" s="30" t="n"/>
      <c r="I184" s="30" t="n"/>
      <c r="J184" s="30" t="n"/>
      <c r="K184" s="88">
        <f>IF(OR(I184="",J184=""),"",I184*J184)</f>
        <v/>
      </c>
      <c r="L184" s="54">
        <f>IF(K184="","",IF(K184&gt;=15,"極高",IF(K184&gt;=10,"高",IF(K184&gt;=5,"中","低"))))</f>
        <v/>
      </c>
      <c r="M184" s="30" t="n"/>
      <c r="N184" s="30" t="n"/>
      <c r="O184" s="30" t="n"/>
      <c r="P184" s="88">
        <f>IF(OR(N184="",O184=""),"",N184*O184)</f>
        <v/>
      </c>
      <c r="Q184" s="54">
        <f>IF(P184="","",IF(P184&gt;=15,"極高",IF(P184&gt;=10,"高",IF(P184&gt;=5,"中","低"))))</f>
        <v/>
      </c>
      <c r="R184" s="30" t="n"/>
      <c r="S184" s="30" t="n"/>
      <c r="T184" s="30" t="n"/>
      <c r="U184" s="30" t="n"/>
      <c r="V184" s="30" t="n"/>
      <c r="W184" s="30" t="n"/>
    </row>
    <row r="185">
      <c r="A185" s="30" t="n"/>
      <c r="B185" s="30" t="n"/>
      <c r="C185" s="30" t="n"/>
      <c r="D185" s="30" t="n"/>
      <c r="E185" s="87" t="n"/>
      <c r="F185" s="30" t="n"/>
      <c r="G185" s="30" t="n"/>
      <c r="H185" s="30" t="n"/>
      <c r="I185" s="30" t="n"/>
      <c r="J185" s="30" t="n"/>
      <c r="K185" s="88">
        <f>IF(OR(I185="",J185=""),"",I185*J185)</f>
        <v/>
      </c>
      <c r="L185" s="54">
        <f>IF(K185="","",IF(K185&gt;=15,"極高",IF(K185&gt;=10,"高",IF(K185&gt;=5,"中","低"))))</f>
        <v/>
      </c>
      <c r="M185" s="30" t="n"/>
      <c r="N185" s="30" t="n"/>
      <c r="O185" s="30" t="n"/>
      <c r="P185" s="88">
        <f>IF(OR(N185="",O185=""),"",N185*O185)</f>
        <v/>
      </c>
      <c r="Q185" s="54">
        <f>IF(P185="","",IF(P185&gt;=15,"極高",IF(P185&gt;=10,"高",IF(P185&gt;=5,"中","低"))))</f>
        <v/>
      </c>
      <c r="R185" s="30" t="n"/>
      <c r="S185" s="30" t="n"/>
      <c r="T185" s="30" t="n"/>
      <c r="U185" s="30" t="n"/>
      <c r="V185" s="30" t="n"/>
      <c r="W185" s="30" t="n"/>
    </row>
    <row r="186">
      <c r="A186" s="30" t="n"/>
      <c r="B186" s="30" t="n"/>
      <c r="C186" s="30" t="n"/>
      <c r="D186" s="30" t="n"/>
      <c r="E186" s="87" t="n"/>
      <c r="F186" s="30" t="n"/>
      <c r="G186" s="30" t="n"/>
      <c r="H186" s="30" t="n"/>
      <c r="I186" s="30" t="n"/>
      <c r="J186" s="30" t="n"/>
      <c r="K186" s="88">
        <f>IF(OR(I186="",J186=""),"",I186*J186)</f>
        <v/>
      </c>
      <c r="L186" s="54">
        <f>IF(K186="","",IF(K186&gt;=15,"極高",IF(K186&gt;=10,"高",IF(K186&gt;=5,"中","低"))))</f>
        <v/>
      </c>
      <c r="M186" s="30" t="n"/>
      <c r="N186" s="30" t="n"/>
      <c r="O186" s="30" t="n"/>
      <c r="P186" s="88">
        <f>IF(OR(N186="",O186=""),"",N186*O186)</f>
        <v/>
      </c>
      <c r="Q186" s="54">
        <f>IF(P186="","",IF(P186&gt;=15,"極高",IF(P186&gt;=10,"高",IF(P186&gt;=5,"中","低"))))</f>
        <v/>
      </c>
      <c r="R186" s="30" t="n"/>
      <c r="S186" s="30" t="n"/>
      <c r="T186" s="30" t="n"/>
      <c r="U186" s="30" t="n"/>
      <c r="V186" s="30" t="n"/>
      <c r="W186" s="30" t="n"/>
    </row>
    <row r="187">
      <c r="A187" s="30" t="n"/>
      <c r="B187" s="30" t="n"/>
      <c r="C187" s="30" t="n"/>
      <c r="D187" s="30" t="n"/>
      <c r="E187" s="87" t="n"/>
      <c r="F187" s="30" t="n"/>
      <c r="G187" s="30" t="n"/>
      <c r="H187" s="30" t="n"/>
      <c r="I187" s="30" t="n"/>
      <c r="J187" s="30" t="n"/>
      <c r="K187" s="88">
        <f>IF(OR(I187="",J187=""),"",I187*J187)</f>
        <v/>
      </c>
      <c r="L187" s="54">
        <f>IF(K187="","",IF(K187&gt;=15,"極高",IF(K187&gt;=10,"高",IF(K187&gt;=5,"中","低"))))</f>
        <v/>
      </c>
      <c r="M187" s="30" t="n"/>
      <c r="N187" s="30" t="n"/>
      <c r="O187" s="30" t="n"/>
      <c r="P187" s="88">
        <f>IF(OR(N187="",O187=""),"",N187*O187)</f>
        <v/>
      </c>
      <c r="Q187" s="54">
        <f>IF(P187="","",IF(P187&gt;=15,"極高",IF(P187&gt;=10,"高",IF(P187&gt;=5,"中","低"))))</f>
        <v/>
      </c>
      <c r="R187" s="30" t="n"/>
      <c r="S187" s="30" t="n"/>
      <c r="T187" s="30" t="n"/>
      <c r="U187" s="30" t="n"/>
      <c r="V187" s="30" t="n"/>
      <c r="W187" s="30" t="n"/>
    </row>
    <row r="188">
      <c r="A188" s="30" t="n"/>
      <c r="B188" s="30" t="n"/>
      <c r="C188" s="30" t="n"/>
      <c r="D188" s="30" t="n"/>
      <c r="E188" s="87" t="n"/>
      <c r="F188" s="30" t="n"/>
      <c r="G188" s="30" t="n"/>
      <c r="H188" s="30" t="n"/>
      <c r="I188" s="30" t="n"/>
      <c r="J188" s="30" t="n"/>
      <c r="K188" s="88">
        <f>IF(OR(I188="",J188=""),"",I188*J188)</f>
        <v/>
      </c>
      <c r="L188" s="54">
        <f>IF(K188="","",IF(K188&gt;=15,"極高",IF(K188&gt;=10,"高",IF(K188&gt;=5,"中","低"))))</f>
        <v/>
      </c>
      <c r="M188" s="30" t="n"/>
      <c r="N188" s="30" t="n"/>
      <c r="O188" s="30" t="n"/>
      <c r="P188" s="88">
        <f>IF(OR(N188="",O188=""),"",N188*O188)</f>
        <v/>
      </c>
      <c r="Q188" s="54">
        <f>IF(P188="","",IF(P188&gt;=15,"極高",IF(P188&gt;=10,"高",IF(P188&gt;=5,"中","低"))))</f>
        <v/>
      </c>
      <c r="R188" s="30" t="n"/>
      <c r="S188" s="30" t="n"/>
      <c r="T188" s="30" t="n"/>
      <c r="U188" s="30" t="n"/>
      <c r="V188" s="30" t="n"/>
      <c r="W188" s="30" t="n"/>
    </row>
    <row r="189">
      <c r="A189" s="30" t="n"/>
      <c r="B189" s="30" t="n"/>
      <c r="C189" s="30" t="n"/>
      <c r="D189" s="30" t="n"/>
      <c r="E189" s="87" t="n"/>
      <c r="F189" s="30" t="n"/>
      <c r="G189" s="30" t="n"/>
      <c r="H189" s="30" t="n"/>
      <c r="I189" s="30" t="n"/>
      <c r="J189" s="30" t="n"/>
      <c r="K189" s="88">
        <f>IF(OR(I189="",J189=""),"",I189*J189)</f>
        <v/>
      </c>
      <c r="L189" s="54">
        <f>IF(K189="","",IF(K189&gt;=15,"極高",IF(K189&gt;=10,"高",IF(K189&gt;=5,"中","低"))))</f>
        <v/>
      </c>
      <c r="M189" s="30" t="n"/>
      <c r="N189" s="30" t="n"/>
      <c r="O189" s="30" t="n"/>
      <c r="P189" s="88">
        <f>IF(OR(N189="",O189=""),"",N189*O189)</f>
        <v/>
      </c>
      <c r="Q189" s="54">
        <f>IF(P189="","",IF(P189&gt;=15,"極高",IF(P189&gt;=10,"高",IF(P189&gt;=5,"中","低"))))</f>
        <v/>
      </c>
      <c r="R189" s="30" t="n"/>
      <c r="S189" s="30" t="n"/>
      <c r="T189" s="30" t="n"/>
      <c r="U189" s="30" t="n"/>
      <c r="V189" s="30" t="n"/>
      <c r="W189" s="30" t="n"/>
    </row>
    <row r="190">
      <c r="A190" s="30" t="n"/>
      <c r="B190" s="30" t="n"/>
      <c r="C190" s="30" t="n"/>
      <c r="D190" s="30" t="n"/>
      <c r="E190" s="87" t="n"/>
      <c r="F190" s="30" t="n"/>
      <c r="G190" s="30" t="n"/>
      <c r="H190" s="30" t="n"/>
      <c r="I190" s="30" t="n"/>
      <c r="J190" s="30" t="n"/>
      <c r="K190" s="88">
        <f>IF(OR(I190="",J190=""),"",I190*J190)</f>
        <v/>
      </c>
      <c r="L190" s="54">
        <f>IF(K190="","",IF(K190&gt;=15,"極高",IF(K190&gt;=10,"高",IF(K190&gt;=5,"中","低"))))</f>
        <v/>
      </c>
      <c r="M190" s="30" t="n"/>
      <c r="N190" s="30" t="n"/>
      <c r="O190" s="30" t="n"/>
      <c r="P190" s="88">
        <f>IF(OR(N190="",O190=""),"",N190*O190)</f>
        <v/>
      </c>
      <c r="Q190" s="54">
        <f>IF(P190="","",IF(P190&gt;=15,"極高",IF(P190&gt;=10,"高",IF(P190&gt;=5,"中","低"))))</f>
        <v/>
      </c>
      <c r="R190" s="30" t="n"/>
      <c r="S190" s="30" t="n"/>
      <c r="T190" s="30" t="n"/>
      <c r="U190" s="30" t="n"/>
      <c r="V190" s="30" t="n"/>
      <c r="W190" s="30" t="n"/>
    </row>
    <row r="191">
      <c r="A191" s="30" t="n"/>
      <c r="B191" s="30" t="n"/>
      <c r="C191" s="30" t="n"/>
      <c r="D191" s="30" t="n"/>
      <c r="E191" s="87" t="n"/>
      <c r="F191" s="30" t="n"/>
      <c r="G191" s="30" t="n"/>
      <c r="H191" s="30" t="n"/>
      <c r="I191" s="30" t="n"/>
      <c r="J191" s="30" t="n"/>
      <c r="K191" s="88">
        <f>IF(OR(I191="",J191=""),"",I191*J191)</f>
        <v/>
      </c>
      <c r="L191" s="54">
        <f>IF(K191="","",IF(K191&gt;=15,"極高",IF(K191&gt;=10,"高",IF(K191&gt;=5,"中","低"))))</f>
        <v/>
      </c>
      <c r="M191" s="30" t="n"/>
      <c r="N191" s="30" t="n"/>
      <c r="O191" s="30" t="n"/>
      <c r="P191" s="88">
        <f>IF(OR(N191="",O191=""),"",N191*O191)</f>
        <v/>
      </c>
      <c r="Q191" s="54">
        <f>IF(P191="","",IF(P191&gt;=15,"極高",IF(P191&gt;=10,"高",IF(P191&gt;=5,"中","低"))))</f>
        <v/>
      </c>
      <c r="R191" s="30" t="n"/>
      <c r="S191" s="30" t="n"/>
      <c r="T191" s="30" t="n"/>
      <c r="U191" s="30" t="n"/>
      <c r="V191" s="30" t="n"/>
      <c r="W191" s="30" t="n"/>
    </row>
    <row r="192">
      <c r="A192" s="30" t="n"/>
      <c r="B192" s="30" t="n"/>
      <c r="C192" s="30" t="n"/>
      <c r="D192" s="30" t="n"/>
      <c r="E192" s="87" t="n"/>
      <c r="F192" s="30" t="n"/>
      <c r="G192" s="30" t="n"/>
      <c r="H192" s="30" t="n"/>
      <c r="I192" s="30" t="n"/>
      <c r="J192" s="30" t="n"/>
      <c r="K192" s="88">
        <f>IF(OR(I192="",J192=""),"",I192*J192)</f>
        <v/>
      </c>
      <c r="L192" s="54">
        <f>IF(K192="","",IF(K192&gt;=15,"極高",IF(K192&gt;=10,"高",IF(K192&gt;=5,"中","低"))))</f>
        <v/>
      </c>
      <c r="M192" s="30" t="n"/>
      <c r="N192" s="30" t="n"/>
      <c r="O192" s="30" t="n"/>
      <c r="P192" s="88">
        <f>IF(OR(N192="",O192=""),"",N192*O192)</f>
        <v/>
      </c>
      <c r="Q192" s="54">
        <f>IF(P192="","",IF(P192&gt;=15,"極高",IF(P192&gt;=10,"高",IF(P192&gt;=5,"中","低"))))</f>
        <v/>
      </c>
      <c r="R192" s="30" t="n"/>
      <c r="S192" s="30" t="n"/>
      <c r="T192" s="30" t="n"/>
      <c r="U192" s="30" t="n"/>
      <c r="V192" s="30" t="n"/>
      <c r="W192" s="30" t="n"/>
    </row>
    <row r="193">
      <c r="A193" s="30" t="n"/>
      <c r="B193" s="30" t="n"/>
      <c r="C193" s="30" t="n"/>
      <c r="D193" s="30" t="n"/>
      <c r="E193" s="87" t="n"/>
      <c r="F193" s="30" t="n"/>
      <c r="G193" s="30" t="n"/>
      <c r="H193" s="30" t="n"/>
      <c r="I193" s="30" t="n"/>
      <c r="J193" s="30" t="n"/>
      <c r="K193" s="88">
        <f>IF(OR(I193="",J193=""),"",I193*J193)</f>
        <v/>
      </c>
      <c r="L193" s="54">
        <f>IF(K193="","",IF(K193&gt;=15,"極高",IF(K193&gt;=10,"高",IF(K193&gt;=5,"中","低"))))</f>
        <v/>
      </c>
      <c r="M193" s="30" t="n"/>
      <c r="N193" s="30" t="n"/>
      <c r="O193" s="30" t="n"/>
      <c r="P193" s="88">
        <f>IF(OR(N193="",O193=""),"",N193*O193)</f>
        <v/>
      </c>
      <c r="Q193" s="54">
        <f>IF(P193="","",IF(P193&gt;=15,"極高",IF(P193&gt;=10,"高",IF(P193&gt;=5,"中","低"))))</f>
        <v/>
      </c>
      <c r="R193" s="30" t="n"/>
      <c r="S193" s="30" t="n"/>
      <c r="T193" s="30" t="n"/>
      <c r="U193" s="30" t="n"/>
      <c r="V193" s="30" t="n"/>
      <c r="W193" s="30" t="n"/>
    </row>
    <row r="194">
      <c r="A194" s="30" t="n"/>
      <c r="B194" s="30" t="n"/>
      <c r="C194" s="30" t="n"/>
      <c r="D194" s="30" t="n"/>
      <c r="E194" s="87" t="n"/>
      <c r="F194" s="30" t="n"/>
      <c r="G194" s="30" t="n"/>
      <c r="H194" s="30" t="n"/>
      <c r="I194" s="30" t="n"/>
      <c r="J194" s="30" t="n"/>
      <c r="K194" s="88">
        <f>IF(OR(I194="",J194=""),"",I194*J194)</f>
        <v/>
      </c>
      <c r="L194" s="54">
        <f>IF(K194="","",IF(K194&gt;=15,"極高",IF(K194&gt;=10,"高",IF(K194&gt;=5,"中","低"))))</f>
        <v/>
      </c>
      <c r="M194" s="30" t="n"/>
      <c r="N194" s="30" t="n"/>
      <c r="O194" s="30" t="n"/>
      <c r="P194" s="88">
        <f>IF(OR(N194="",O194=""),"",N194*O194)</f>
        <v/>
      </c>
      <c r="Q194" s="54">
        <f>IF(P194="","",IF(P194&gt;=15,"極高",IF(P194&gt;=10,"高",IF(P194&gt;=5,"中","低"))))</f>
        <v/>
      </c>
      <c r="R194" s="30" t="n"/>
      <c r="S194" s="30" t="n"/>
      <c r="T194" s="30" t="n"/>
      <c r="U194" s="30" t="n"/>
      <c r="V194" s="30" t="n"/>
      <c r="W194" s="30" t="n"/>
    </row>
    <row r="195">
      <c r="A195" s="30" t="n"/>
      <c r="B195" s="30" t="n"/>
      <c r="C195" s="30" t="n"/>
      <c r="D195" s="30" t="n"/>
      <c r="E195" s="87" t="n"/>
      <c r="F195" s="30" t="n"/>
      <c r="G195" s="30" t="n"/>
      <c r="H195" s="30" t="n"/>
      <c r="I195" s="30" t="n"/>
      <c r="J195" s="30" t="n"/>
      <c r="K195" s="88">
        <f>IF(OR(I195="",J195=""),"",I195*J195)</f>
        <v/>
      </c>
      <c r="L195" s="54">
        <f>IF(K195="","",IF(K195&gt;=15,"極高",IF(K195&gt;=10,"高",IF(K195&gt;=5,"中","低"))))</f>
        <v/>
      </c>
      <c r="M195" s="30" t="n"/>
      <c r="N195" s="30" t="n"/>
      <c r="O195" s="30" t="n"/>
      <c r="P195" s="88">
        <f>IF(OR(N195="",O195=""),"",N195*O195)</f>
        <v/>
      </c>
      <c r="Q195" s="54">
        <f>IF(P195="","",IF(P195&gt;=15,"極高",IF(P195&gt;=10,"高",IF(P195&gt;=5,"中","低"))))</f>
        <v/>
      </c>
      <c r="R195" s="30" t="n"/>
      <c r="S195" s="30" t="n"/>
      <c r="T195" s="30" t="n"/>
      <c r="U195" s="30" t="n"/>
      <c r="V195" s="30" t="n"/>
      <c r="W195" s="30" t="n"/>
    </row>
    <row r="196">
      <c r="A196" s="30" t="n"/>
      <c r="B196" s="30" t="n"/>
      <c r="C196" s="30" t="n"/>
      <c r="D196" s="30" t="n"/>
      <c r="E196" s="87" t="n"/>
      <c r="F196" s="30" t="n"/>
      <c r="G196" s="30" t="n"/>
      <c r="H196" s="30" t="n"/>
      <c r="I196" s="30" t="n"/>
      <c r="J196" s="30" t="n"/>
      <c r="K196" s="88">
        <f>IF(OR(I196="",J196=""),"",I196*J196)</f>
        <v/>
      </c>
      <c r="L196" s="54">
        <f>IF(K196="","",IF(K196&gt;=15,"極高",IF(K196&gt;=10,"高",IF(K196&gt;=5,"中","低"))))</f>
        <v/>
      </c>
      <c r="M196" s="30" t="n"/>
      <c r="N196" s="30" t="n"/>
      <c r="O196" s="30" t="n"/>
      <c r="P196" s="88">
        <f>IF(OR(N196="",O196=""),"",N196*O196)</f>
        <v/>
      </c>
      <c r="Q196" s="54">
        <f>IF(P196="","",IF(P196&gt;=15,"極高",IF(P196&gt;=10,"高",IF(P196&gt;=5,"中","低"))))</f>
        <v/>
      </c>
      <c r="R196" s="30" t="n"/>
      <c r="S196" s="30" t="n"/>
      <c r="T196" s="30" t="n"/>
      <c r="U196" s="30" t="n"/>
      <c r="V196" s="30" t="n"/>
      <c r="W196" s="30" t="n"/>
    </row>
    <row r="197">
      <c r="A197" s="30" t="n"/>
      <c r="B197" s="30" t="n"/>
      <c r="C197" s="30" t="n"/>
      <c r="D197" s="30" t="n"/>
      <c r="E197" s="87" t="n"/>
      <c r="F197" s="30" t="n"/>
      <c r="G197" s="30" t="n"/>
      <c r="H197" s="30" t="n"/>
      <c r="I197" s="30" t="n"/>
      <c r="J197" s="30" t="n"/>
      <c r="K197" s="88">
        <f>IF(OR(I197="",J197=""),"",I197*J197)</f>
        <v/>
      </c>
      <c r="L197" s="54">
        <f>IF(K197="","",IF(K197&gt;=15,"極高",IF(K197&gt;=10,"高",IF(K197&gt;=5,"中","低"))))</f>
        <v/>
      </c>
      <c r="M197" s="30" t="n"/>
      <c r="N197" s="30" t="n"/>
      <c r="O197" s="30" t="n"/>
      <c r="P197" s="88">
        <f>IF(OR(N197="",O197=""),"",N197*O197)</f>
        <v/>
      </c>
      <c r="Q197" s="54">
        <f>IF(P197="","",IF(P197&gt;=15,"極高",IF(P197&gt;=10,"高",IF(P197&gt;=5,"中","低"))))</f>
        <v/>
      </c>
      <c r="R197" s="30" t="n"/>
      <c r="S197" s="30" t="n"/>
      <c r="T197" s="30" t="n"/>
      <c r="U197" s="30" t="n"/>
      <c r="V197" s="30" t="n"/>
      <c r="W197" s="30" t="n"/>
    </row>
    <row r="198">
      <c r="A198" s="30" t="n"/>
      <c r="B198" s="30" t="n"/>
      <c r="C198" s="30" t="n"/>
      <c r="D198" s="30" t="n"/>
      <c r="E198" s="87" t="n"/>
      <c r="F198" s="30" t="n"/>
      <c r="G198" s="30" t="n"/>
      <c r="H198" s="30" t="n"/>
      <c r="I198" s="30" t="n"/>
      <c r="J198" s="30" t="n"/>
      <c r="K198" s="88">
        <f>IF(OR(I198="",J198=""),"",I198*J198)</f>
        <v/>
      </c>
      <c r="L198" s="54">
        <f>IF(K198="","",IF(K198&gt;=15,"極高",IF(K198&gt;=10,"高",IF(K198&gt;=5,"中","低"))))</f>
        <v/>
      </c>
      <c r="M198" s="30" t="n"/>
      <c r="N198" s="30" t="n"/>
      <c r="O198" s="30" t="n"/>
      <c r="P198" s="88">
        <f>IF(OR(N198="",O198=""),"",N198*O198)</f>
        <v/>
      </c>
      <c r="Q198" s="54">
        <f>IF(P198="","",IF(P198&gt;=15,"極高",IF(P198&gt;=10,"高",IF(P198&gt;=5,"中","低"))))</f>
        <v/>
      </c>
      <c r="R198" s="30" t="n"/>
      <c r="S198" s="30" t="n"/>
      <c r="T198" s="30" t="n"/>
      <c r="U198" s="30" t="n"/>
      <c r="V198" s="30" t="n"/>
      <c r="W198" s="30" t="n"/>
    </row>
    <row r="199">
      <c r="A199" s="30" t="n"/>
      <c r="B199" s="30" t="n"/>
      <c r="C199" s="30" t="n"/>
      <c r="D199" s="30" t="n"/>
      <c r="E199" s="87" t="n"/>
      <c r="F199" s="30" t="n"/>
      <c r="G199" s="30" t="n"/>
      <c r="H199" s="30" t="n"/>
      <c r="I199" s="30" t="n"/>
      <c r="J199" s="30" t="n"/>
      <c r="K199" s="88">
        <f>IF(OR(I199="",J199=""),"",I199*J199)</f>
        <v/>
      </c>
      <c r="L199" s="54">
        <f>IF(K199="","",IF(K199&gt;=15,"極高",IF(K199&gt;=10,"高",IF(K199&gt;=5,"中","低"))))</f>
        <v/>
      </c>
      <c r="M199" s="30" t="n"/>
      <c r="N199" s="30" t="n"/>
      <c r="O199" s="30" t="n"/>
      <c r="P199" s="88">
        <f>IF(OR(N199="",O199=""),"",N199*O199)</f>
        <v/>
      </c>
      <c r="Q199" s="54">
        <f>IF(P199="","",IF(P199&gt;=15,"極高",IF(P199&gt;=10,"高",IF(P199&gt;=5,"中","低"))))</f>
        <v/>
      </c>
      <c r="R199" s="30" t="n"/>
      <c r="S199" s="30" t="n"/>
      <c r="T199" s="30" t="n"/>
      <c r="U199" s="30" t="n"/>
      <c r="V199" s="30" t="n"/>
      <c r="W199" s="30" t="n"/>
    </row>
    <row r="200">
      <c r="A200" s="30" t="n"/>
      <c r="B200" s="30" t="n"/>
      <c r="C200" s="30" t="n"/>
      <c r="D200" s="30" t="n"/>
      <c r="E200" s="87" t="n"/>
      <c r="F200" s="30" t="n"/>
      <c r="G200" s="30" t="n"/>
      <c r="H200" s="30" t="n"/>
      <c r="I200" s="30" t="n"/>
      <c r="J200" s="30" t="n"/>
      <c r="K200" s="88">
        <f>IF(OR(I200="",J200=""),"",I200*J200)</f>
        <v/>
      </c>
      <c r="L200" s="54">
        <f>IF(K200="","",IF(K200&gt;=15,"極高",IF(K200&gt;=10,"高",IF(K200&gt;=5,"中","低"))))</f>
        <v/>
      </c>
      <c r="M200" s="30" t="n"/>
      <c r="N200" s="30" t="n"/>
      <c r="O200" s="30" t="n"/>
      <c r="P200" s="88">
        <f>IF(OR(N200="",O200=""),"",N200*O200)</f>
        <v/>
      </c>
      <c r="Q200" s="54">
        <f>IF(P200="","",IF(P200&gt;=15,"極高",IF(P200&gt;=10,"高",IF(P200&gt;=5,"中","低"))))</f>
        <v/>
      </c>
      <c r="R200" s="30" t="n"/>
      <c r="S200" s="30" t="n"/>
      <c r="T200" s="30" t="n"/>
      <c r="U200" s="30" t="n"/>
      <c r="V200" s="30" t="n"/>
      <c r="W200" s="30" t="n"/>
    </row>
    <row r="201">
      <c r="A201" s="30" t="n"/>
      <c r="B201" s="30" t="n"/>
      <c r="C201" s="30" t="n"/>
      <c r="D201" s="30" t="n"/>
      <c r="E201" s="87" t="n"/>
      <c r="F201" s="30" t="n"/>
      <c r="G201" s="30" t="n"/>
      <c r="H201" s="30" t="n"/>
      <c r="I201" s="30" t="n"/>
      <c r="J201" s="30" t="n"/>
      <c r="K201" s="88">
        <f>IF(OR(I201="",J201=""),"",I201*J201)</f>
        <v/>
      </c>
      <c r="L201" s="54">
        <f>IF(K201="","",IF(K201&gt;=15,"極高",IF(K201&gt;=10,"高",IF(K201&gt;=5,"中","低"))))</f>
        <v/>
      </c>
      <c r="M201" s="30" t="n"/>
      <c r="N201" s="30" t="n"/>
      <c r="O201" s="30" t="n"/>
      <c r="P201" s="88">
        <f>IF(OR(N201="",O201=""),"",N201*O201)</f>
        <v/>
      </c>
      <c r="Q201" s="54">
        <f>IF(P201="","",IF(P201&gt;=15,"極高",IF(P201&gt;=10,"高",IF(P201&gt;=5,"中","低"))))</f>
        <v/>
      </c>
      <c r="R201" s="30" t="n"/>
      <c r="S201" s="30" t="n"/>
      <c r="T201" s="30" t="n"/>
      <c r="U201" s="30" t="n"/>
      <c r="V201" s="30" t="n"/>
      <c r="W201" s="30" t="n"/>
    </row>
    <row r="202">
      <c r="A202" s="30" t="n"/>
      <c r="B202" s="30" t="n"/>
      <c r="C202" s="30" t="n"/>
      <c r="D202" s="30" t="n"/>
      <c r="E202" s="87" t="n"/>
      <c r="F202" s="30" t="n"/>
      <c r="G202" s="30" t="n"/>
      <c r="H202" s="30" t="n"/>
      <c r="I202" s="30" t="n"/>
      <c r="J202" s="30" t="n"/>
      <c r="K202" s="88">
        <f>IF(OR(I202="",J202=""),"",I202*J202)</f>
        <v/>
      </c>
      <c r="L202" s="54">
        <f>IF(K202="","",IF(K202&gt;=15,"極高",IF(K202&gt;=10,"高",IF(K202&gt;=5,"中","低"))))</f>
        <v/>
      </c>
      <c r="M202" s="30" t="n"/>
      <c r="N202" s="30" t="n"/>
      <c r="O202" s="30" t="n"/>
      <c r="P202" s="88">
        <f>IF(OR(N202="",O202=""),"",N202*O202)</f>
        <v/>
      </c>
      <c r="Q202" s="54">
        <f>IF(P202="","",IF(P202&gt;=15,"極高",IF(P202&gt;=10,"高",IF(P202&gt;=5,"中","低"))))</f>
        <v/>
      </c>
      <c r="R202" s="30" t="n"/>
      <c r="S202" s="30" t="n"/>
      <c r="T202" s="30" t="n"/>
      <c r="U202" s="30" t="n"/>
      <c r="V202" s="30" t="n"/>
      <c r="W202" s="30" t="n"/>
    </row>
    <row r="203">
      <c r="A203" s="30" t="n"/>
      <c r="B203" s="30" t="n"/>
      <c r="C203" s="30" t="n"/>
      <c r="D203" s="30" t="n"/>
      <c r="E203" s="87" t="n"/>
      <c r="F203" s="30" t="n"/>
      <c r="G203" s="30" t="n"/>
      <c r="H203" s="30" t="n"/>
      <c r="I203" s="30" t="n"/>
      <c r="J203" s="30" t="n"/>
      <c r="K203" s="88">
        <f>IF(OR(I203="",J203=""),"",I203*J203)</f>
        <v/>
      </c>
      <c r="L203" s="54">
        <f>IF(K203="","",IF(K203&gt;=15,"極高",IF(K203&gt;=10,"高",IF(K203&gt;=5,"中","低"))))</f>
        <v/>
      </c>
      <c r="M203" s="30" t="n"/>
      <c r="N203" s="30" t="n"/>
      <c r="O203" s="30" t="n"/>
      <c r="P203" s="88">
        <f>IF(OR(N203="",O203=""),"",N203*O203)</f>
        <v/>
      </c>
      <c r="Q203" s="54">
        <f>IF(P203="","",IF(P203&gt;=15,"極高",IF(P203&gt;=10,"高",IF(P203&gt;=5,"中","低"))))</f>
        <v/>
      </c>
      <c r="R203" s="30" t="n"/>
      <c r="S203" s="30" t="n"/>
      <c r="T203" s="30" t="n"/>
      <c r="U203" s="30" t="n"/>
      <c r="V203" s="30" t="n"/>
      <c r="W203" s="30" t="n"/>
    </row>
    <row r="204">
      <c r="A204" s="30" t="n"/>
      <c r="B204" s="30" t="n"/>
      <c r="C204" s="30" t="n"/>
      <c r="D204" s="30" t="n"/>
      <c r="E204" s="87" t="n"/>
      <c r="F204" s="30" t="n"/>
      <c r="G204" s="30" t="n"/>
      <c r="H204" s="30" t="n"/>
      <c r="I204" s="30" t="n"/>
      <c r="J204" s="30" t="n"/>
      <c r="K204" s="88">
        <f>IF(OR(I204="",J204=""),"",I204*J204)</f>
        <v/>
      </c>
      <c r="L204" s="54">
        <f>IF(K204="","",IF(K204&gt;=15,"極高",IF(K204&gt;=10,"高",IF(K204&gt;=5,"中","低"))))</f>
        <v/>
      </c>
      <c r="M204" s="30" t="n"/>
      <c r="N204" s="30" t="n"/>
      <c r="O204" s="30" t="n"/>
      <c r="P204" s="88">
        <f>IF(OR(N204="",O204=""),"",N204*O204)</f>
        <v/>
      </c>
      <c r="Q204" s="54">
        <f>IF(P204="","",IF(P204&gt;=15,"極高",IF(P204&gt;=10,"高",IF(P204&gt;=5,"中","低"))))</f>
        <v/>
      </c>
      <c r="R204" s="30" t="n"/>
      <c r="S204" s="30" t="n"/>
      <c r="T204" s="30" t="n"/>
      <c r="U204" s="30" t="n"/>
      <c r="V204" s="30" t="n"/>
      <c r="W204" s="30" t="n"/>
    </row>
    <row r="205">
      <c r="A205" s="30" t="n"/>
      <c r="B205" s="30" t="n"/>
      <c r="C205" s="30" t="n"/>
      <c r="D205" s="30" t="n"/>
      <c r="E205" s="87" t="n"/>
      <c r="F205" s="30" t="n"/>
      <c r="G205" s="30" t="n"/>
      <c r="H205" s="30" t="n"/>
      <c r="I205" s="30" t="n"/>
      <c r="J205" s="30" t="n"/>
      <c r="K205" s="88">
        <f>IF(OR(I205="",J205=""),"",I205*J205)</f>
        <v/>
      </c>
      <c r="L205" s="54">
        <f>IF(K205="","",IF(K205&gt;=15,"極高",IF(K205&gt;=10,"高",IF(K205&gt;=5,"中","低"))))</f>
        <v/>
      </c>
      <c r="M205" s="30" t="n"/>
      <c r="N205" s="30" t="n"/>
      <c r="O205" s="30" t="n"/>
      <c r="P205" s="88">
        <f>IF(OR(N205="",O205=""),"",N205*O205)</f>
        <v/>
      </c>
      <c r="Q205" s="54">
        <f>IF(P205="","",IF(P205&gt;=15,"極高",IF(P205&gt;=10,"高",IF(P205&gt;=5,"中","低"))))</f>
        <v/>
      </c>
      <c r="R205" s="30" t="n"/>
      <c r="S205" s="30" t="n"/>
      <c r="T205" s="30" t="n"/>
      <c r="U205" s="30" t="n"/>
      <c r="V205" s="30" t="n"/>
      <c r="W205" s="30" t="n"/>
    </row>
    <row r="206">
      <c r="A206" s="30" t="n"/>
      <c r="B206" s="30" t="n"/>
      <c r="C206" s="30" t="n"/>
      <c r="D206" s="30" t="n"/>
      <c r="E206" s="87" t="n"/>
      <c r="F206" s="30" t="n"/>
      <c r="G206" s="30" t="n"/>
      <c r="H206" s="30" t="n"/>
      <c r="I206" s="30" t="n"/>
      <c r="J206" s="30" t="n"/>
      <c r="K206" s="88">
        <f>IF(OR(I206="",J206=""),"",I206*J206)</f>
        <v/>
      </c>
      <c r="L206" s="54">
        <f>IF(K206="","",IF(K206&gt;=15,"極高",IF(K206&gt;=10,"高",IF(K206&gt;=5,"中","低"))))</f>
        <v/>
      </c>
      <c r="M206" s="30" t="n"/>
      <c r="N206" s="30" t="n"/>
      <c r="O206" s="30" t="n"/>
      <c r="P206" s="88">
        <f>IF(OR(N206="",O206=""),"",N206*O206)</f>
        <v/>
      </c>
      <c r="Q206" s="54">
        <f>IF(P206="","",IF(P206&gt;=15,"極高",IF(P206&gt;=10,"高",IF(P206&gt;=5,"中","低"))))</f>
        <v/>
      </c>
      <c r="R206" s="30" t="n"/>
      <c r="S206" s="30" t="n"/>
      <c r="T206" s="30" t="n"/>
      <c r="U206" s="30" t="n"/>
      <c r="V206" s="30" t="n"/>
      <c r="W206" s="30" t="n"/>
    </row>
    <row r="207">
      <c r="A207" s="30" t="n"/>
      <c r="B207" s="30" t="n"/>
      <c r="C207" s="30" t="n"/>
      <c r="D207" s="30" t="n"/>
      <c r="E207" s="87" t="n"/>
      <c r="F207" s="30" t="n"/>
      <c r="G207" s="30" t="n"/>
      <c r="H207" s="30" t="n"/>
      <c r="I207" s="30" t="n"/>
      <c r="J207" s="30" t="n"/>
      <c r="K207" s="88">
        <f>IF(OR(I207="",J207=""),"",I207*J207)</f>
        <v/>
      </c>
      <c r="L207" s="54">
        <f>IF(K207="","",IF(K207&gt;=15,"極高",IF(K207&gt;=10,"高",IF(K207&gt;=5,"中","低"))))</f>
        <v/>
      </c>
      <c r="M207" s="30" t="n"/>
      <c r="N207" s="30" t="n"/>
      <c r="O207" s="30" t="n"/>
      <c r="P207" s="88">
        <f>IF(OR(N207="",O207=""),"",N207*O207)</f>
        <v/>
      </c>
      <c r="Q207" s="54">
        <f>IF(P207="","",IF(P207&gt;=15,"極高",IF(P207&gt;=10,"高",IF(P207&gt;=5,"中","低"))))</f>
        <v/>
      </c>
      <c r="R207" s="30" t="n"/>
      <c r="S207" s="30" t="n"/>
      <c r="T207" s="30" t="n"/>
      <c r="U207" s="30" t="n"/>
      <c r="V207" s="30" t="n"/>
      <c r="W207" s="30" t="n"/>
    </row>
    <row r="208">
      <c r="A208" s="30" t="n"/>
      <c r="B208" s="30" t="n"/>
      <c r="C208" s="30" t="n"/>
      <c r="D208" s="30" t="n"/>
      <c r="E208" s="87" t="n"/>
      <c r="F208" s="30" t="n"/>
      <c r="G208" s="30" t="n"/>
      <c r="H208" s="30" t="n"/>
      <c r="I208" s="30" t="n"/>
      <c r="J208" s="30" t="n"/>
      <c r="K208" s="88">
        <f>IF(OR(I208="",J208=""),"",I208*J208)</f>
        <v/>
      </c>
      <c r="L208" s="54">
        <f>IF(K208="","",IF(K208&gt;=15,"極高",IF(K208&gt;=10,"高",IF(K208&gt;=5,"中","低"))))</f>
        <v/>
      </c>
      <c r="M208" s="30" t="n"/>
      <c r="N208" s="30" t="n"/>
      <c r="O208" s="30" t="n"/>
      <c r="P208" s="88">
        <f>IF(OR(N208="",O208=""),"",N208*O208)</f>
        <v/>
      </c>
      <c r="Q208" s="54">
        <f>IF(P208="","",IF(P208&gt;=15,"極高",IF(P208&gt;=10,"高",IF(P208&gt;=5,"中","低"))))</f>
        <v/>
      </c>
      <c r="R208" s="30" t="n"/>
      <c r="S208" s="30" t="n"/>
      <c r="T208" s="30" t="n"/>
      <c r="U208" s="30" t="n"/>
      <c r="V208" s="30" t="n"/>
      <c r="W208" s="30" t="n"/>
    </row>
    <row r="209">
      <c r="A209" s="30" t="n"/>
      <c r="B209" s="30" t="n"/>
      <c r="C209" s="30" t="n"/>
      <c r="D209" s="30" t="n"/>
      <c r="E209" s="87" t="n"/>
      <c r="F209" s="30" t="n"/>
      <c r="G209" s="30" t="n"/>
      <c r="H209" s="30" t="n"/>
      <c r="I209" s="30" t="n"/>
      <c r="J209" s="30" t="n"/>
      <c r="K209" s="88">
        <f>IF(OR(I209="",J209=""),"",I209*J209)</f>
        <v/>
      </c>
      <c r="L209" s="54">
        <f>IF(K209="","",IF(K209&gt;=15,"極高",IF(K209&gt;=10,"高",IF(K209&gt;=5,"中","低"))))</f>
        <v/>
      </c>
      <c r="M209" s="30" t="n"/>
      <c r="N209" s="30" t="n"/>
      <c r="O209" s="30" t="n"/>
      <c r="P209" s="88">
        <f>IF(OR(N209="",O209=""),"",N209*O209)</f>
        <v/>
      </c>
      <c r="Q209" s="54">
        <f>IF(P209="","",IF(P209&gt;=15,"極高",IF(P209&gt;=10,"高",IF(P209&gt;=5,"中","低"))))</f>
        <v/>
      </c>
      <c r="R209" s="30" t="n"/>
      <c r="S209" s="30" t="n"/>
      <c r="T209" s="30" t="n"/>
      <c r="U209" s="30" t="n"/>
      <c r="V209" s="30" t="n"/>
      <c r="W209" s="30" t="n"/>
    </row>
    <row r="210">
      <c r="A210" s="30" t="n"/>
      <c r="B210" s="30" t="n"/>
      <c r="C210" s="30" t="n"/>
      <c r="D210" s="30" t="n"/>
      <c r="E210" s="87" t="n"/>
      <c r="F210" s="30" t="n"/>
      <c r="G210" s="30" t="n"/>
      <c r="H210" s="30" t="n"/>
      <c r="I210" s="30" t="n"/>
      <c r="J210" s="30" t="n"/>
      <c r="K210" s="88">
        <f>IF(OR(I210="",J210=""),"",I210*J210)</f>
        <v/>
      </c>
      <c r="L210" s="54">
        <f>IF(K210="","",IF(K210&gt;=15,"極高",IF(K210&gt;=10,"高",IF(K210&gt;=5,"中","低"))))</f>
        <v/>
      </c>
      <c r="M210" s="30" t="n"/>
      <c r="N210" s="30" t="n"/>
      <c r="O210" s="30" t="n"/>
      <c r="P210" s="88">
        <f>IF(OR(N210="",O210=""),"",N210*O210)</f>
        <v/>
      </c>
      <c r="Q210" s="54">
        <f>IF(P210="","",IF(P210&gt;=15,"極高",IF(P210&gt;=10,"高",IF(P210&gt;=5,"中","低"))))</f>
        <v/>
      </c>
      <c r="R210" s="30" t="n"/>
      <c r="S210" s="30" t="n"/>
      <c r="T210" s="30" t="n"/>
      <c r="U210" s="30" t="n"/>
      <c r="V210" s="30" t="n"/>
      <c r="W210" s="30" t="n"/>
    </row>
    <row r="211">
      <c r="A211" s="30" t="n"/>
      <c r="B211" s="30" t="n"/>
      <c r="C211" s="30" t="n"/>
      <c r="D211" s="30" t="n"/>
      <c r="E211" s="87" t="n"/>
      <c r="F211" s="30" t="n"/>
      <c r="G211" s="30" t="n"/>
      <c r="H211" s="30" t="n"/>
      <c r="I211" s="30" t="n"/>
      <c r="J211" s="30" t="n"/>
      <c r="K211" s="88">
        <f>IF(OR(I211="",J211=""),"",I211*J211)</f>
        <v/>
      </c>
      <c r="L211" s="54">
        <f>IF(K211="","",IF(K211&gt;=15,"極高",IF(K211&gt;=10,"高",IF(K211&gt;=5,"中","低"))))</f>
        <v/>
      </c>
      <c r="M211" s="30" t="n"/>
      <c r="N211" s="30" t="n"/>
      <c r="O211" s="30" t="n"/>
      <c r="P211" s="88">
        <f>IF(OR(N211="",O211=""),"",N211*O211)</f>
        <v/>
      </c>
      <c r="Q211" s="54">
        <f>IF(P211="","",IF(P211&gt;=15,"極高",IF(P211&gt;=10,"高",IF(P211&gt;=5,"中","低"))))</f>
        <v/>
      </c>
      <c r="R211" s="30" t="n"/>
      <c r="S211" s="30" t="n"/>
      <c r="T211" s="30" t="n"/>
      <c r="U211" s="30" t="n"/>
      <c r="V211" s="30" t="n"/>
      <c r="W211" s="30" t="n"/>
    </row>
    <row r="212">
      <c r="A212" s="30" t="n"/>
      <c r="B212" s="30" t="n"/>
      <c r="C212" s="30" t="n"/>
      <c r="D212" s="30" t="n"/>
      <c r="E212" s="87" t="n"/>
      <c r="F212" s="30" t="n"/>
      <c r="G212" s="30" t="n"/>
      <c r="H212" s="30" t="n"/>
      <c r="I212" s="30" t="n"/>
      <c r="J212" s="30" t="n"/>
      <c r="K212" s="88">
        <f>IF(OR(I212="",J212=""),"",I212*J212)</f>
        <v/>
      </c>
      <c r="L212" s="54">
        <f>IF(K212="","",IF(K212&gt;=15,"極高",IF(K212&gt;=10,"高",IF(K212&gt;=5,"中","低"))))</f>
        <v/>
      </c>
      <c r="M212" s="30" t="n"/>
      <c r="N212" s="30" t="n"/>
      <c r="O212" s="30" t="n"/>
      <c r="P212" s="88">
        <f>IF(OR(N212="",O212=""),"",N212*O212)</f>
        <v/>
      </c>
      <c r="Q212" s="54">
        <f>IF(P212="","",IF(P212&gt;=15,"極高",IF(P212&gt;=10,"高",IF(P212&gt;=5,"中","低"))))</f>
        <v/>
      </c>
      <c r="R212" s="30" t="n"/>
      <c r="S212" s="30" t="n"/>
      <c r="T212" s="30" t="n"/>
      <c r="U212" s="30" t="n"/>
      <c r="V212" s="30" t="n"/>
      <c r="W212" s="30" t="n"/>
    </row>
    <row r="213">
      <c r="A213" s="30" t="n"/>
      <c r="B213" s="30" t="n"/>
      <c r="C213" s="30" t="n"/>
      <c r="D213" s="30" t="n"/>
      <c r="E213" s="87" t="n"/>
      <c r="F213" s="30" t="n"/>
      <c r="G213" s="30" t="n"/>
      <c r="H213" s="30" t="n"/>
      <c r="I213" s="30" t="n"/>
      <c r="J213" s="30" t="n"/>
      <c r="K213" s="88">
        <f>IF(OR(I213="",J213=""),"",I213*J213)</f>
        <v/>
      </c>
      <c r="L213" s="54">
        <f>IF(K213="","",IF(K213&gt;=15,"極高",IF(K213&gt;=10,"高",IF(K213&gt;=5,"中","低"))))</f>
        <v/>
      </c>
      <c r="M213" s="30" t="n"/>
      <c r="N213" s="30" t="n"/>
      <c r="O213" s="30" t="n"/>
      <c r="P213" s="88">
        <f>IF(OR(N213="",O213=""),"",N213*O213)</f>
        <v/>
      </c>
      <c r="Q213" s="54">
        <f>IF(P213="","",IF(P213&gt;=15,"極高",IF(P213&gt;=10,"高",IF(P213&gt;=5,"中","低"))))</f>
        <v/>
      </c>
      <c r="R213" s="30" t="n"/>
      <c r="S213" s="30" t="n"/>
      <c r="T213" s="30" t="n"/>
      <c r="U213" s="30" t="n"/>
      <c r="V213" s="30" t="n"/>
      <c r="W213" s="30" t="n"/>
    </row>
    <row r="214">
      <c r="A214" s="30" t="n"/>
      <c r="B214" s="30" t="n"/>
      <c r="C214" s="30" t="n"/>
      <c r="D214" s="30" t="n"/>
      <c r="E214" s="87" t="n"/>
      <c r="F214" s="30" t="n"/>
      <c r="G214" s="30" t="n"/>
      <c r="H214" s="30" t="n"/>
      <c r="I214" s="30" t="n"/>
      <c r="J214" s="30" t="n"/>
      <c r="K214" s="88">
        <f>IF(OR(I214="",J214=""),"",I214*J214)</f>
        <v/>
      </c>
      <c r="L214" s="54">
        <f>IF(K214="","",IF(K214&gt;=15,"極高",IF(K214&gt;=10,"高",IF(K214&gt;=5,"中","低"))))</f>
        <v/>
      </c>
      <c r="M214" s="30" t="n"/>
      <c r="N214" s="30" t="n"/>
      <c r="O214" s="30" t="n"/>
      <c r="P214" s="88">
        <f>IF(OR(N214="",O214=""),"",N214*O214)</f>
        <v/>
      </c>
      <c r="Q214" s="54">
        <f>IF(P214="","",IF(P214&gt;=15,"極高",IF(P214&gt;=10,"高",IF(P214&gt;=5,"中","低"))))</f>
        <v/>
      </c>
      <c r="R214" s="30" t="n"/>
      <c r="S214" s="30" t="n"/>
      <c r="T214" s="30" t="n"/>
      <c r="U214" s="30" t="n"/>
      <c r="V214" s="30" t="n"/>
      <c r="W214" s="30" t="n"/>
    </row>
    <row r="215">
      <c r="A215" s="30" t="n"/>
      <c r="B215" s="30" t="n"/>
      <c r="C215" s="30" t="n"/>
      <c r="D215" s="30" t="n"/>
      <c r="E215" s="87" t="n"/>
      <c r="F215" s="30" t="n"/>
      <c r="G215" s="30" t="n"/>
      <c r="H215" s="30" t="n"/>
      <c r="I215" s="30" t="n"/>
      <c r="J215" s="30" t="n"/>
      <c r="K215" s="88">
        <f>IF(OR(I215="",J215=""),"",I215*J215)</f>
        <v/>
      </c>
      <c r="L215" s="54">
        <f>IF(K215="","",IF(K215&gt;=15,"極高",IF(K215&gt;=10,"高",IF(K215&gt;=5,"中","低"))))</f>
        <v/>
      </c>
      <c r="M215" s="30" t="n"/>
      <c r="N215" s="30" t="n"/>
      <c r="O215" s="30" t="n"/>
      <c r="P215" s="88">
        <f>IF(OR(N215="",O215=""),"",N215*O215)</f>
        <v/>
      </c>
      <c r="Q215" s="54">
        <f>IF(P215="","",IF(P215&gt;=15,"極高",IF(P215&gt;=10,"高",IF(P215&gt;=5,"中","低"))))</f>
        <v/>
      </c>
      <c r="R215" s="30" t="n"/>
      <c r="S215" s="30" t="n"/>
      <c r="T215" s="30" t="n"/>
      <c r="U215" s="30" t="n"/>
      <c r="V215" s="30" t="n"/>
      <c r="W215" s="30" t="n"/>
    </row>
    <row r="216">
      <c r="A216" s="30" t="n"/>
      <c r="B216" s="30" t="n"/>
      <c r="C216" s="30" t="n"/>
      <c r="D216" s="30" t="n"/>
      <c r="E216" s="87" t="n"/>
      <c r="F216" s="30" t="n"/>
      <c r="G216" s="30" t="n"/>
      <c r="H216" s="30" t="n"/>
      <c r="I216" s="30" t="n"/>
      <c r="J216" s="30" t="n"/>
      <c r="K216" s="88">
        <f>IF(OR(I216="",J216=""),"",I216*J216)</f>
        <v/>
      </c>
      <c r="L216" s="54">
        <f>IF(K216="","",IF(K216&gt;=15,"極高",IF(K216&gt;=10,"高",IF(K216&gt;=5,"中","低"))))</f>
        <v/>
      </c>
      <c r="M216" s="30" t="n"/>
      <c r="N216" s="30" t="n"/>
      <c r="O216" s="30" t="n"/>
      <c r="P216" s="88">
        <f>IF(OR(N216="",O216=""),"",N216*O216)</f>
        <v/>
      </c>
      <c r="Q216" s="54">
        <f>IF(P216="","",IF(P216&gt;=15,"極高",IF(P216&gt;=10,"高",IF(P216&gt;=5,"中","低"))))</f>
        <v/>
      </c>
      <c r="R216" s="30" t="n"/>
      <c r="S216" s="30" t="n"/>
      <c r="T216" s="30" t="n"/>
      <c r="U216" s="30" t="n"/>
      <c r="V216" s="30" t="n"/>
      <c r="W216" s="30" t="n"/>
    </row>
    <row r="217">
      <c r="A217" s="30" t="n"/>
      <c r="B217" s="30" t="n"/>
      <c r="C217" s="30" t="n"/>
      <c r="D217" s="30" t="n"/>
      <c r="E217" s="87" t="n"/>
      <c r="F217" s="30" t="n"/>
      <c r="G217" s="30" t="n"/>
      <c r="H217" s="30" t="n"/>
      <c r="I217" s="30" t="n"/>
      <c r="J217" s="30" t="n"/>
      <c r="K217" s="88">
        <f>IF(OR(I217="",J217=""),"",I217*J217)</f>
        <v/>
      </c>
      <c r="L217" s="54">
        <f>IF(K217="","",IF(K217&gt;=15,"極高",IF(K217&gt;=10,"高",IF(K217&gt;=5,"中","低"))))</f>
        <v/>
      </c>
      <c r="M217" s="30" t="n"/>
      <c r="N217" s="30" t="n"/>
      <c r="O217" s="30" t="n"/>
      <c r="P217" s="88">
        <f>IF(OR(N217="",O217=""),"",N217*O217)</f>
        <v/>
      </c>
      <c r="Q217" s="54">
        <f>IF(P217="","",IF(P217&gt;=15,"極高",IF(P217&gt;=10,"高",IF(P217&gt;=5,"中","低"))))</f>
        <v/>
      </c>
      <c r="R217" s="30" t="n"/>
      <c r="S217" s="30" t="n"/>
      <c r="T217" s="30" t="n"/>
      <c r="U217" s="30" t="n"/>
      <c r="V217" s="30" t="n"/>
      <c r="W217" s="30" t="n"/>
    </row>
    <row r="218">
      <c r="A218" s="30" t="n"/>
      <c r="B218" s="30" t="n"/>
      <c r="C218" s="30" t="n"/>
      <c r="D218" s="30" t="n"/>
      <c r="E218" s="87" t="n"/>
      <c r="F218" s="30" t="n"/>
      <c r="G218" s="30" t="n"/>
      <c r="H218" s="30" t="n"/>
      <c r="I218" s="30" t="n"/>
      <c r="J218" s="30" t="n"/>
      <c r="K218" s="88">
        <f>IF(OR(I218="",J218=""),"",I218*J218)</f>
        <v/>
      </c>
      <c r="L218" s="54">
        <f>IF(K218="","",IF(K218&gt;=15,"極高",IF(K218&gt;=10,"高",IF(K218&gt;=5,"中","低"))))</f>
        <v/>
      </c>
      <c r="M218" s="30" t="n"/>
      <c r="N218" s="30" t="n"/>
      <c r="O218" s="30" t="n"/>
      <c r="P218" s="88">
        <f>IF(OR(N218="",O218=""),"",N218*O218)</f>
        <v/>
      </c>
      <c r="Q218" s="54">
        <f>IF(P218="","",IF(P218&gt;=15,"極高",IF(P218&gt;=10,"高",IF(P218&gt;=5,"中","低"))))</f>
        <v/>
      </c>
      <c r="R218" s="30" t="n"/>
      <c r="S218" s="30" t="n"/>
      <c r="T218" s="30" t="n"/>
      <c r="U218" s="30" t="n"/>
      <c r="V218" s="30" t="n"/>
      <c r="W218" s="30" t="n"/>
    </row>
    <row r="219">
      <c r="A219" s="30" t="n"/>
      <c r="B219" s="30" t="n"/>
      <c r="C219" s="30" t="n"/>
      <c r="D219" s="30" t="n"/>
      <c r="E219" s="87" t="n"/>
      <c r="F219" s="30" t="n"/>
      <c r="G219" s="30" t="n"/>
      <c r="H219" s="30" t="n"/>
      <c r="I219" s="30" t="n"/>
      <c r="J219" s="30" t="n"/>
      <c r="K219" s="88">
        <f>IF(OR(I219="",J219=""),"",I219*J219)</f>
        <v/>
      </c>
      <c r="L219" s="54">
        <f>IF(K219="","",IF(K219&gt;=15,"極高",IF(K219&gt;=10,"高",IF(K219&gt;=5,"中","低"))))</f>
        <v/>
      </c>
      <c r="M219" s="30" t="n"/>
      <c r="N219" s="30" t="n"/>
      <c r="O219" s="30" t="n"/>
      <c r="P219" s="88">
        <f>IF(OR(N219="",O219=""),"",N219*O219)</f>
        <v/>
      </c>
      <c r="Q219" s="54">
        <f>IF(P219="","",IF(P219&gt;=15,"極高",IF(P219&gt;=10,"高",IF(P219&gt;=5,"中","低"))))</f>
        <v/>
      </c>
      <c r="R219" s="30" t="n"/>
      <c r="S219" s="30" t="n"/>
      <c r="T219" s="30" t="n"/>
      <c r="U219" s="30" t="n"/>
      <c r="V219" s="30" t="n"/>
      <c r="W219" s="30" t="n"/>
    </row>
    <row r="220">
      <c r="A220" s="30" t="n"/>
      <c r="B220" s="30" t="n"/>
      <c r="C220" s="30" t="n"/>
      <c r="D220" s="30" t="n"/>
      <c r="E220" s="87" t="n"/>
      <c r="F220" s="30" t="n"/>
      <c r="G220" s="30" t="n"/>
      <c r="H220" s="30" t="n"/>
      <c r="I220" s="30" t="n"/>
      <c r="J220" s="30" t="n"/>
      <c r="K220" s="88">
        <f>IF(OR(I220="",J220=""),"",I220*J220)</f>
        <v/>
      </c>
      <c r="L220" s="54">
        <f>IF(K220="","",IF(K220&gt;=15,"極高",IF(K220&gt;=10,"高",IF(K220&gt;=5,"中","低"))))</f>
        <v/>
      </c>
      <c r="M220" s="30" t="n"/>
      <c r="N220" s="30" t="n"/>
      <c r="O220" s="30" t="n"/>
      <c r="P220" s="88">
        <f>IF(OR(N220="",O220=""),"",N220*O220)</f>
        <v/>
      </c>
      <c r="Q220" s="54">
        <f>IF(P220="","",IF(P220&gt;=15,"極高",IF(P220&gt;=10,"高",IF(P220&gt;=5,"中","低"))))</f>
        <v/>
      </c>
      <c r="R220" s="30" t="n"/>
      <c r="S220" s="30" t="n"/>
      <c r="T220" s="30" t="n"/>
      <c r="U220" s="30" t="n"/>
      <c r="V220" s="30" t="n"/>
      <c r="W220" s="30" t="n"/>
    </row>
    <row r="221">
      <c r="A221" s="30" t="n"/>
      <c r="B221" s="30" t="n"/>
      <c r="C221" s="30" t="n"/>
      <c r="D221" s="30" t="n"/>
      <c r="E221" s="87" t="n"/>
      <c r="F221" s="30" t="n"/>
      <c r="G221" s="30" t="n"/>
      <c r="H221" s="30" t="n"/>
      <c r="I221" s="30" t="n"/>
      <c r="J221" s="30" t="n"/>
      <c r="K221" s="88">
        <f>IF(OR(I221="",J221=""),"",I221*J221)</f>
        <v/>
      </c>
      <c r="L221" s="54">
        <f>IF(K221="","",IF(K221&gt;=15,"極高",IF(K221&gt;=10,"高",IF(K221&gt;=5,"中","低"))))</f>
        <v/>
      </c>
      <c r="M221" s="30" t="n"/>
      <c r="N221" s="30" t="n"/>
      <c r="O221" s="30" t="n"/>
      <c r="P221" s="88">
        <f>IF(OR(N221="",O221=""),"",N221*O221)</f>
        <v/>
      </c>
      <c r="Q221" s="54">
        <f>IF(P221="","",IF(P221&gt;=15,"極高",IF(P221&gt;=10,"高",IF(P221&gt;=5,"中","低"))))</f>
        <v/>
      </c>
      <c r="R221" s="30" t="n"/>
      <c r="S221" s="30" t="n"/>
      <c r="T221" s="30" t="n"/>
      <c r="U221" s="30" t="n"/>
      <c r="V221" s="30" t="n"/>
      <c r="W221" s="30" t="n"/>
    </row>
    <row r="222">
      <c r="A222" s="30" t="n"/>
      <c r="B222" s="30" t="n"/>
      <c r="C222" s="30" t="n"/>
      <c r="D222" s="30" t="n"/>
      <c r="E222" s="87" t="n"/>
      <c r="F222" s="30" t="n"/>
      <c r="G222" s="30" t="n"/>
      <c r="H222" s="30" t="n"/>
      <c r="I222" s="30" t="n"/>
      <c r="J222" s="30" t="n"/>
      <c r="K222" s="88">
        <f>IF(OR(I222="",J222=""),"",I222*J222)</f>
        <v/>
      </c>
      <c r="L222" s="54">
        <f>IF(K222="","",IF(K222&gt;=15,"極高",IF(K222&gt;=10,"高",IF(K222&gt;=5,"中","低"))))</f>
        <v/>
      </c>
      <c r="M222" s="30" t="n"/>
      <c r="N222" s="30" t="n"/>
      <c r="O222" s="30" t="n"/>
      <c r="P222" s="88">
        <f>IF(OR(N222="",O222=""),"",N222*O222)</f>
        <v/>
      </c>
      <c r="Q222" s="54">
        <f>IF(P222="","",IF(P222&gt;=15,"極高",IF(P222&gt;=10,"高",IF(P222&gt;=5,"中","低"))))</f>
        <v/>
      </c>
      <c r="R222" s="30" t="n"/>
      <c r="S222" s="30" t="n"/>
      <c r="T222" s="30" t="n"/>
      <c r="U222" s="30" t="n"/>
      <c r="V222" s="30" t="n"/>
      <c r="W222" s="30" t="n"/>
    </row>
    <row r="223">
      <c r="A223" s="30" t="n"/>
      <c r="B223" s="30" t="n"/>
      <c r="C223" s="30" t="n"/>
      <c r="D223" s="30" t="n"/>
      <c r="E223" s="87" t="n"/>
      <c r="F223" s="30" t="n"/>
      <c r="G223" s="30" t="n"/>
      <c r="H223" s="30" t="n"/>
      <c r="I223" s="30" t="n"/>
      <c r="J223" s="30" t="n"/>
      <c r="K223" s="88">
        <f>IF(OR(I223="",J223=""),"",I223*J223)</f>
        <v/>
      </c>
      <c r="L223" s="54">
        <f>IF(K223="","",IF(K223&gt;=15,"極高",IF(K223&gt;=10,"高",IF(K223&gt;=5,"中","低"))))</f>
        <v/>
      </c>
      <c r="M223" s="30" t="n"/>
      <c r="N223" s="30" t="n"/>
      <c r="O223" s="30" t="n"/>
      <c r="P223" s="88">
        <f>IF(OR(N223="",O223=""),"",N223*O223)</f>
        <v/>
      </c>
      <c r="Q223" s="54">
        <f>IF(P223="","",IF(P223&gt;=15,"極高",IF(P223&gt;=10,"高",IF(P223&gt;=5,"中","低"))))</f>
        <v/>
      </c>
      <c r="R223" s="30" t="n"/>
      <c r="S223" s="30" t="n"/>
      <c r="T223" s="30" t="n"/>
      <c r="U223" s="30" t="n"/>
      <c r="V223" s="30" t="n"/>
      <c r="W223" s="30" t="n"/>
    </row>
    <row r="224">
      <c r="A224" s="30" t="n"/>
      <c r="B224" s="30" t="n"/>
      <c r="C224" s="30" t="n"/>
      <c r="D224" s="30" t="n"/>
      <c r="E224" s="87" t="n"/>
      <c r="F224" s="30" t="n"/>
      <c r="G224" s="30" t="n"/>
      <c r="H224" s="30" t="n"/>
      <c r="I224" s="30" t="n"/>
      <c r="J224" s="30" t="n"/>
      <c r="K224" s="88">
        <f>IF(OR(I224="",J224=""),"",I224*J224)</f>
        <v/>
      </c>
      <c r="L224" s="54">
        <f>IF(K224="","",IF(K224&gt;=15,"極高",IF(K224&gt;=10,"高",IF(K224&gt;=5,"中","低"))))</f>
        <v/>
      </c>
      <c r="M224" s="30" t="n"/>
      <c r="N224" s="30" t="n"/>
      <c r="O224" s="30" t="n"/>
      <c r="P224" s="88">
        <f>IF(OR(N224="",O224=""),"",N224*O224)</f>
        <v/>
      </c>
      <c r="Q224" s="54">
        <f>IF(P224="","",IF(P224&gt;=15,"極高",IF(P224&gt;=10,"高",IF(P224&gt;=5,"中","低"))))</f>
        <v/>
      </c>
      <c r="R224" s="30" t="n"/>
      <c r="S224" s="30" t="n"/>
      <c r="T224" s="30" t="n"/>
      <c r="U224" s="30" t="n"/>
      <c r="V224" s="30" t="n"/>
      <c r="W224" s="30" t="n"/>
    </row>
    <row r="225">
      <c r="A225" s="30" t="n"/>
      <c r="B225" s="30" t="n"/>
      <c r="C225" s="30" t="n"/>
      <c r="D225" s="30" t="n"/>
      <c r="E225" s="87" t="n"/>
      <c r="F225" s="30" t="n"/>
      <c r="G225" s="30" t="n"/>
      <c r="H225" s="30" t="n"/>
      <c r="I225" s="30" t="n"/>
      <c r="J225" s="30" t="n"/>
      <c r="K225" s="88">
        <f>IF(OR(I225="",J225=""),"",I225*J225)</f>
        <v/>
      </c>
      <c r="L225" s="54">
        <f>IF(K225="","",IF(K225&gt;=15,"極高",IF(K225&gt;=10,"高",IF(K225&gt;=5,"中","低"))))</f>
        <v/>
      </c>
      <c r="M225" s="30" t="n"/>
      <c r="N225" s="30" t="n"/>
      <c r="O225" s="30" t="n"/>
      <c r="P225" s="88">
        <f>IF(OR(N225="",O225=""),"",N225*O225)</f>
        <v/>
      </c>
      <c r="Q225" s="54">
        <f>IF(P225="","",IF(P225&gt;=15,"極高",IF(P225&gt;=10,"高",IF(P225&gt;=5,"中","低"))))</f>
        <v/>
      </c>
      <c r="R225" s="30" t="n"/>
      <c r="S225" s="30" t="n"/>
      <c r="T225" s="30" t="n"/>
      <c r="U225" s="30" t="n"/>
      <c r="V225" s="30" t="n"/>
      <c r="W225" s="30" t="n"/>
    </row>
    <row r="226">
      <c r="A226" s="30" t="n"/>
      <c r="B226" s="30" t="n"/>
      <c r="C226" s="30" t="n"/>
      <c r="D226" s="30" t="n"/>
      <c r="E226" s="87" t="n"/>
      <c r="F226" s="30" t="n"/>
      <c r="G226" s="30" t="n"/>
      <c r="H226" s="30" t="n"/>
      <c r="I226" s="30" t="n"/>
      <c r="J226" s="30" t="n"/>
      <c r="K226" s="88">
        <f>IF(OR(I226="",J226=""),"",I226*J226)</f>
        <v/>
      </c>
      <c r="L226" s="54">
        <f>IF(K226="","",IF(K226&gt;=15,"極高",IF(K226&gt;=10,"高",IF(K226&gt;=5,"中","低"))))</f>
        <v/>
      </c>
      <c r="M226" s="30" t="n"/>
      <c r="N226" s="30" t="n"/>
      <c r="O226" s="30" t="n"/>
      <c r="P226" s="88">
        <f>IF(OR(N226="",O226=""),"",N226*O226)</f>
        <v/>
      </c>
      <c r="Q226" s="54">
        <f>IF(P226="","",IF(P226&gt;=15,"極高",IF(P226&gt;=10,"高",IF(P226&gt;=5,"中","低"))))</f>
        <v/>
      </c>
      <c r="R226" s="30" t="n"/>
      <c r="S226" s="30" t="n"/>
      <c r="T226" s="30" t="n"/>
      <c r="U226" s="30" t="n"/>
      <c r="V226" s="30" t="n"/>
      <c r="W226" s="30" t="n"/>
    </row>
    <row r="227">
      <c r="A227" s="30" t="n"/>
      <c r="B227" s="30" t="n"/>
      <c r="C227" s="30" t="n"/>
      <c r="D227" s="30" t="n"/>
      <c r="E227" s="87" t="n"/>
      <c r="F227" s="30" t="n"/>
      <c r="G227" s="30" t="n"/>
      <c r="H227" s="30" t="n"/>
      <c r="I227" s="30" t="n"/>
      <c r="J227" s="30" t="n"/>
      <c r="K227" s="88">
        <f>IF(OR(I227="",J227=""),"",I227*J227)</f>
        <v/>
      </c>
      <c r="L227" s="54">
        <f>IF(K227="","",IF(K227&gt;=15,"極高",IF(K227&gt;=10,"高",IF(K227&gt;=5,"中","低"))))</f>
        <v/>
      </c>
      <c r="M227" s="30" t="n"/>
      <c r="N227" s="30" t="n"/>
      <c r="O227" s="30" t="n"/>
      <c r="P227" s="88">
        <f>IF(OR(N227="",O227=""),"",N227*O227)</f>
        <v/>
      </c>
      <c r="Q227" s="54">
        <f>IF(P227="","",IF(P227&gt;=15,"極高",IF(P227&gt;=10,"高",IF(P227&gt;=5,"中","低"))))</f>
        <v/>
      </c>
      <c r="R227" s="30" t="n"/>
      <c r="S227" s="30" t="n"/>
      <c r="T227" s="30" t="n"/>
      <c r="U227" s="30" t="n"/>
      <c r="V227" s="30" t="n"/>
      <c r="W227" s="30" t="n"/>
    </row>
    <row r="228">
      <c r="A228" s="30" t="n"/>
      <c r="B228" s="30" t="n"/>
      <c r="C228" s="30" t="n"/>
      <c r="D228" s="30" t="n"/>
      <c r="E228" s="87" t="n"/>
      <c r="F228" s="30" t="n"/>
      <c r="G228" s="30" t="n"/>
      <c r="H228" s="30" t="n"/>
      <c r="I228" s="30" t="n"/>
      <c r="J228" s="30" t="n"/>
      <c r="K228" s="88">
        <f>IF(OR(I228="",J228=""),"",I228*J228)</f>
        <v/>
      </c>
      <c r="L228" s="54">
        <f>IF(K228="","",IF(K228&gt;=15,"極高",IF(K228&gt;=10,"高",IF(K228&gt;=5,"中","低"))))</f>
        <v/>
      </c>
      <c r="M228" s="30" t="n"/>
      <c r="N228" s="30" t="n"/>
      <c r="O228" s="30" t="n"/>
      <c r="P228" s="88">
        <f>IF(OR(N228="",O228=""),"",N228*O228)</f>
        <v/>
      </c>
      <c r="Q228" s="54">
        <f>IF(P228="","",IF(P228&gt;=15,"極高",IF(P228&gt;=10,"高",IF(P228&gt;=5,"中","低"))))</f>
        <v/>
      </c>
      <c r="R228" s="30" t="n"/>
      <c r="S228" s="30" t="n"/>
      <c r="T228" s="30" t="n"/>
      <c r="U228" s="30" t="n"/>
      <c r="V228" s="30" t="n"/>
      <c r="W228" s="30" t="n"/>
    </row>
    <row r="229">
      <c r="A229" s="30" t="n"/>
      <c r="B229" s="30" t="n"/>
      <c r="C229" s="30" t="n"/>
      <c r="D229" s="30" t="n"/>
      <c r="E229" s="87" t="n"/>
      <c r="F229" s="30" t="n"/>
      <c r="G229" s="30" t="n"/>
      <c r="H229" s="30" t="n"/>
      <c r="I229" s="30" t="n"/>
      <c r="J229" s="30" t="n"/>
      <c r="K229" s="88">
        <f>IF(OR(I229="",J229=""),"",I229*J229)</f>
        <v/>
      </c>
      <c r="L229" s="54">
        <f>IF(K229="","",IF(K229&gt;=15,"極高",IF(K229&gt;=10,"高",IF(K229&gt;=5,"中","低"))))</f>
        <v/>
      </c>
      <c r="M229" s="30" t="n"/>
      <c r="N229" s="30" t="n"/>
      <c r="O229" s="30" t="n"/>
      <c r="P229" s="88">
        <f>IF(OR(N229="",O229=""),"",N229*O229)</f>
        <v/>
      </c>
      <c r="Q229" s="54">
        <f>IF(P229="","",IF(P229&gt;=15,"極高",IF(P229&gt;=10,"高",IF(P229&gt;=5,"中","低"))))</f>
        <v/>
      </c>
      <c r="R229" s="30" t="n"/>
      <c r="S229" s="30" t="n"/>
      <c r="T229" s="30" t="n"/>
      <c r="U229" s="30" t="n"/>
      <c r="V229" s="30" t="n"/>
      <c r="W229" s="30" t="n"/>
    </row>
    <row r="230">
      <c r="A230" s="30" t="n"/>
      <c r="B230" s="30" t="n"/>
      <c r="C230" s="30" t="n"/>
      <c r="D230" s="30" t="n"/>
      <c r="E230" s="87" t="n"/>
      <c r="F230" s="30" t="n"/>
      <c r="G230" s="30" t="n"/>
      <c r="H230" s="30" t="n"/>
      <c r="I230" s="30" t="n"/>
      <c r="J230" s="30" t="n"/>
      <c r="K230" s="88">
        <f>IF(OR(I230="",J230=""),"",I230*J230)</f>
        <v/>
      </c>
      <c r="L230" s="54">
        <f>IF(K230="","",IF(K230&gt;=15,"極高",IF(K230&gt;=10,"高",IF(K230&gt;=5,"中","低"))))</f>
        <v/>
      </c>
      <c r="M230" s="30" t="n"/>
      <c r="N230" s="30" t="n"/>
      <c r="O230" s="30" t="n"/>
      <c r="P230" s="88">
        <f>IF(OR(N230="",O230=""),"",N230*O230)</f>
        <v/>
      </c>
      <c r="Q230" s="54">
        <f>IF(P230="","",IF(P230&gt;=15,"極高",IF(P230&gt;=10,"高",IF(P230&gt;=5,"中","低"))))</f>
        <v/>
      </c>
      <c r="R230" s="30" t="n"/>
      <c r="S230" s="30" t="n"/>
      <c r="T230" s="30" t="n"/>
      <c r="U230" s="30" t="n"/>
      <c r="V230" s="30" t="n"/>
      <c r="W230" s="30" t="n"/>
    </row>
    <row r="231">
      <c r="A231" s="30" t="n"/>
      <c r="B231" s="30" t="n"/>
      <c r="C231" s="30" t="n"/>
      <c r="D231" s="30" t="n"/>
      <c r="E231" s="87" t="n"/>
      <c r="F231" s="30" t="n"/>
      <c r="G231" s="30" t="n"/>
      <c r="H231" s="30" t="n"/>
      <c r="I231" s="30" t="n"/>
      <c r="J231" s="30" t="n"/>
      <c r="K231" s="88">
        <f>IF(OR(I231="",J231=""),"",I231*J231)</f>
        <v/>
      </c>
      <c r="L231" s="54">
        <f>IF(K231="","",IF(K231&gt;=15,"極高",IF(K231&gt;=10,"高",IF(K231&gt;=5,"中","低"))))</f>
        <v/>
      </c>
      <c r="M231" s="30" t="n"/>
      <c r="N231" s="30" t="n"/>
      <c r="O231" s="30" t="n"/>
      <c r="P231" s="88">
        <f>IF(OR(N231="",O231=""),"",N231*O231)</f>
        <v/>
      </c>
      <c r="Q231" s="54">
        <f>IF(P231="","",IF(P231&gt;=15,"極高",IF(P231&gt;=10,"高",IF(P231&gt;=5,"中","低"))))</f>
        <v/>
      </c>
      <c r="R231" s="30" t="n"/>
      <c r="S231" s="30" t="n"/>
      <c r="T231" s="30" t="n"/>
      <c r="U231" s="30" t="n"/>
      <c r="V231" s="30" t="n"/>
      <c r="W231" s="30" t="n"/>
    </row>
    <row r="232">
      <c r="A232" s="30" t="n"/>
      <c r="B232" s="30" t="n"/>
      <c r="C232" s="30" t="n"/>
      <c r="D232" s="30" t="n"/>
      <c r="E232" s="87" t="n"/>
      <c r="F232" s="30" t="n"/>
      <c r="G232" s="30" t="n"/>
      <c r="H232" s="30" t="n"/>
      <c r="I232" s="30" t="n"/>
      <c r="J232" s="30" t="n"/>
      <c r="K232" s="88">
        <f>IF(OR(I232="",J232=""),"",I232*J232)</f>
        <v/>
      </c>
      <c r="L232" s="54">
        <f>IF(K232="","",IF(K232&gt;=15,"極高",IF(K232&gt;=10,"高",IF(K232&gt;=5,"中","低"))))</f>
        <v/>
      </c>
      <c r="M232" s="30" t="n"/>
      <c r="N232" s="30" t="n"/>
      <c r="O232" s="30" t="n"/>
      <c r="P232" s="88">
        <f>IF(OR(N232="",O232=""),"",N232*O232)</f>
        <v/>
      </c>
      <c r="Q232" s="54">
        <f>IF(P232="","",IF(P232&gt;=15,"極高",IF(P232&gt;=10,"高",IF(P232&gt;=5,"中","低"))))</f>
        <v/>
      </c>
      <c r="R232" s="30" t="n"/>
      <c r="S232" s="30" t="n"/>
      <c r="T232" s="30" t="n"/>
      <c r="U232" s="30" t="n"/>
      <c r="V232" s="30" t="n"/>
      <c r="W232" s="30" t="n"/>
    </row>
    <row r="233">
      <c r="A233" s="30" t="n"/>
      <c r="B233" s="30" t="n"/>
      <c r="C233" s="30" t="n"/>
      <c r="D233" s="30" t="n"/>
      <c r="E233" s="87" t="n"/>
      <c r="F233" s="30" t="n"/>
      <c r="G233" s="30" t="n"/>
      <c r="H233" s="30" t="n"/>
      <c r="I233" s="30" t="n"/>
      <c r="J233" s="30" t="n"/>
      <c r="K233" s="88">
        <f>IF(OR(I233="",J233=""),"",I233*J233)</f>
        <v/>
      </c>
      <c r="L233" s="54">
        <f>IF(K233="","",IF(K233&gt;=15,"極高",IF(K233&gt;=10,"高",IF(K233&gt;=5,"中","低"))))</f>
        <v/>
      </c>
      <c r="M233" s="30" t="n"/>
      <c r="N233" s="30" t="n"/>
      <c r="O233" s="30" t="n"/>
      <c r="P233" s="88">
        <f>IF(OR(N233="",O233=""),"",N233*O233)</f>
        <v/>
      </c>
      <c r="Q233" s="54">
        <f>IF(P233="","",IF(P233&gt;=15,"極高",IF(P233&gt;=10,"高",IF(P233&gt;=5,"中","低"))))</f>
        <v/>
      </c>
      <c r="R233" s="30" t="n"/>
      <c r="S233" s="30" t="n"/>
      <c r="T233" s="30" t="n"/>
      <c r="U233" s="30" t="n"/>
      <c r="V233" s="30" t="n"/>
      <c r="W233" s="30" t="n"/>
    </row>
    <row r="234">
      <c r="A234" s="30" t="n"/>
      <c r="B234" s="30" t="n"/>
      <c r="C234" s="30" t="n"/>
      <c r="D234" s="30" t="n"/>
      <c r="E234" s="87" t="n"/>
      <c r="F234" s="30" t="n"/>
      <c r="G234" s="30" t="n"/>
      <c r="H234" s="30" t="n"/>
      <c r="I234" s="30" t="n"/>
      <c r="J234" s="30" t="n"/>
      <c r="K234" s="88">
        <f>IF(OR(I234="",J234=""),"",I234*J234)</f>
        <v/>
      </c>
      <c r="L234" s="54">
        <f>IF(K234="","",IF(K234&gt;=15,"極高",IF(K234&gt;=10,"高",IF(K234&gt;=5,"中","低"))))</f>
        <v/>
      </c>
      <c r="M234" s="30" t="n"/>
      <c r="N234" s="30" t="n"/>
      <c r="O234" s="30" t="n"/>
      <c r="P234" s="88">
        <f>IF(OR(N234="",O234=""),"",N234*O234)</f>
        <v/>
      </c>
      <c r="Q234" s="54">
        <f>IF(P234="","",IF(P234&gt;=15,"極高",IF(P234&gt;=10,"高",IF(P234&gt;=5,"中","低"))))</f>
        <v/>
      </c>
      <c r="R234" s="30" t="n"/>
      <c r="S234" s="30" t="n"/>
      <c r="T234" s="30" t="n"/>
      <c r="U234" s="30" t="n"/>
      <c r="V234" s="30" t="n"/>
      <c r="W234" s="30" t="n"/>
    </row>
    <row r="235">
      <c r="A235" s="30" t="n"/>
      <c r="B235" s="30" t="n"/>
      <c r="C235" s="30" t="n"/>
      <c r="D235" s="30" t="n"/>
      <c r="E235" s="87" t="n"/>
      <c r="F235" s="30" t="n"/>
      <c r="G235" s="30" t="n"/>
      <c r="H235" s="30" t="n"/>
      <c r="I235" s="30" t="n"/>
      <c r="J235" s="30" t="n"/>
      <c r="K235" s="88">
        <f>IF(OR(I235="",J235=""),"",I235*J235)</f>
        <v/>
      </c>
      <c r="L235" s="54">
        <f>IF(K235="","",IF(K235&gt;=15,"極高",IF(K235&gt;=10,"高",IF(K235&gt;=5,"中","低"))))</f>
        <v/>
      </c>
      <c r="M235" s="30" t="n"/>
      <c r="N235" s="30" t="n"/>
      <c r="O235" s="30" t="n"/>
      <c r="P235" s="88">
        <f>IF(OR(N235="",O235=""),"",N235*O235)</f>
        <v/>
      </c>
      <c r="Q235" s="54">
        <f>IF(P235="","",IF(P235&gt;=15,"極高",IF(P235&gt;=10,"高",IF(P235&gt;=5,"中","低"))))</f>
        <v/>
      </c>
      <c r="R235" s="30" t="n"/>
      <c r="S235" s="30" t="n"/>
      <c r="T235" s="30" t="n"/>
      <c r="U235" s="30" t="n"/>
      <c r="V235" s="30" t="n"/>
      <c r="W235" s="30" t="n"/>
    </row>
    <row r="236">
      <c r="A236" s="30" t="n"/>
      <c r="B236" s="30" t="n"/>
      <c r="C236" s="30" t="n"/>
      <c r="D236" s="30" t="n"/>
      <c r="E236" s="87" t="n"/>
      <c r="F236" s="30" t="n"/>
      <c r="G236" s="30" t="n"/>
      <c r="H236" s="30" t="n"/>
      <c r="I236" s="30" t="n"/>
      <c r="J236" s="30" t="n"/>
      <c r="K236" s="88">
        <f>IF(OR(I236="",J236=""),"",I236*J236)</f>
        <v/>
      </c>
      <c r="L236" s="54">
        <f>IF(K236="","",IF(K236&gt;=15,"極高",IF(K236&gt;=10,"高",IF(K236&gt;=5,"中","低"))))</f>
        <v/>
      </c>
      <c r="M236" s="30" t="n"/>
      <c r="N236" s="30" t="n"/>
      <c r="O236" s="30" t="n"/>
      <c r="P236" s="88">
        <f>IF(OR(N236="",O236=""),"",N236*O236)</f>
        <v/>
      </c>
      <c r="Q236" s="54">
        <f>IF(P236="","",IF(P236&gt;=15,"極高",IF(P236&gt;=10,"高",IF(P236&gt;=5,"中","低"))))</f>
        <v/>
      </c>
      <c r="R236" s="30" t="n"/>
      <c r="S236" s="30" t="n"/>
      <c r="T236" s="30" t="n"/>
      <c r="U236" s="30" t="n"/>
      <c r="V236" s="30" t="n"/>
      <c r="W236" s="30" t="n"/>
    </row>
    <row r="237">
      <c r="A237" s="30" t="n"/>
      <c r="B237" s="30" t="n"/>
      <c r="C237" s="30" t="n"/>
      <c r="D237" s="30" t="n"/>
      <c r="E237" s="87" t="n"/>
      <c r="F237" s="30" t="n"/>
      <c r="G237" s="30" t="n"/>
      <c r="H237" s="30" t="n"/>
      <c r="I237" s="30" t="n"/>
      <c r="J237" s="30" t="n"/>
      <c r="K237" s="88">
        <f>IF(OR(I237="",J237=""),"",I237*J237)</f>
        <v/>
      </c>
      <c r="L237" s="54">
        <f>IF(K237="","",IF(K237&gt;=15,"極高",IF(K237&gt;=10,"高",IF(K237&gt;=5,"中","低"))))</f>
        <v/>
      </c>
      <c r="M237" s="30" t="n"/>
      <c r="N237" s="30" t="n"/>
      <c r="O237" s="30" t="n"/>
      <c r="P237" s="88">
        <f>IF(OR(N237="",O237=""),"",N237*O237)</f>
        <v/>
      </c>
      <c r="Q237" s="54">
        <f>IF(P237="","",IF(P237&gt;=15,"極高",IF(P237&gt;=10,"高",IF(P237&gt;=5,"中","低"))))</f>
        <v/>
      </c>
      <c r="R237" s="30" t="n"/>
      <c r="S237" s="30" t="n"/>
      <c r="T237" s="30" t="n"/>
      <c r="U237" s="30" t="n"/>
      <c r="V237" s="30" t="n"/>
      <c r="W237" s="30" t="n"/>
    </row>
    <row r="238">
      <c r="A238" s="30" t="n"/>
      <c r="B238" s="30" t="n"/>
      <c r="C238" s="30" t="n"/>
      <c r="D238" s="30" t="n"/>
      <c r="E238" s="87" t="n"/>
      <c r="F238" s="30" t="n"/>
      <c r="G238" s="30" t="n"/>
      <c r="H238" s="30" t="n"/>
      <c r="I238" s="30" t="n"/>
      <c r="J238" s="30" t="n"/>
      <c r="K238" s="88">
        <f>IF(OR(I238="",J238=""),"",I238*J238)</f>
        <v/>
      </c>
      <c r="L238" s="54">
        <f>IF(K238="","",IF(K238&gt;=15,"極高",IF(K238&gt;=10,"高",IF(K238&gt;=5,"中","低"))))</f>
        <v/>
      </c>
      <c r="M238" s="30" t="n"/>
      <c r="N238" s="30" t="n"/>
      <c r="O238" s="30" t="n"/>
      <c r="P238" s="88">
        <f>IF(OR(N238="",O238=""),"",N238*O238)</f>
        <v/>
      </c>
      <c r="Q238" s="54">
        <f>IF(P238="","",IF(P238&gt;=15,"極高",IF(P238&gt;=10,"高",IF(P238&gt;=5,"中","低"))))</f>
        <v/>
      </c>
      <c r="R238" s="30" t="n"/>
      <c r="S238" s="30" t="n"/>
      <c r="T238" s="30" t="n"/>
      <c r="U238" s="30" t="n"/>
      <c r="V238" s="30" t="n"/>
      <c r="W238" s="30" t="n"/>
    </row>
    <row r="239">
      <c r="A239" s="30" t="n"/>
      <c r="B239" s="30" t="n"/>
      <c r="C239" s="30" t="n"/>
      <c r="D239" s="30" t="n"/>
      <c r="E239" s="87" t="n"/>
      <c r="F239" s="30" t="n"/>
      <c r="G239" s="30" t="n"/>
      <c r="H239" s="30" t="n"/>
      <c r="I239" s="30" t="n"/>
      <c r="J239" s="30" t="n"/>
      <c r="K239" s="88">
        <f>IF(OR(I239="",J239=""),"",I239*J239)</f>
        <v/>
      </c>
      <c r="L239" s="54">
        <f>IF(K239="","",IF(K239&gt;=15,"極高",IF(K239&gt;=10,"高",IF(K239&gt;=5,"中","低"))))</f>
        <v/>
      </c>
      <c r="M239" s="30" t="n"/>
      <c r="N239" s="30" t="n"/>
      <c r="O239" s="30" t="n"/>
      <c r="P239" s="88">
        <f>IF(OR(N239="",O239=""),"",N239*O239)</f>
        <v/>
      </c>
      <c r="Q239" s="54">
        <f>IF(P239="","",IF(P239&gt;=15,"極高",IF(P239&gt;=10,"高",IF(P239&gt;=5,"中","低"))))</f>
        <v/>
      </c>
      <c r="R239" s="30" t="n"/>
      <c r="S239" s="30" t="n"/>
      <c r="T239" s="30" t="n"/>
      <c r="U239" s="30" t="n"/>
      <c r="V239" s="30" t="n"/>
      <c r="W239" s="30" t="n"/>
    </row>
    <row r="240">
      <c r="A240" s="30" t="n"/>
      <c r="B240" s="30" t="n"/>
      <c r="C240" s="30" t="n"/>
      <c r="D240" s="30" t="n"/>
      <c r="E240" s="87" t="n"/>
      <c r="F240" s="30" t="n"/>
      <c r="G240" s="30" t="n"/>
      <c r="H240" s="30" t="n"/>
      <c r="I240" s="30" t="n"/>
      <c r="J240" s="30" t="n"/>
      <c r="K240" s="88">
        <f>IF(OR(I240="",J240=""),"",I240*J240)</f>
        <v/>
      </c>
      <c r="L240" s="54">
        <f>IF(K240="","",IF(K240&gt;=15,"極高",IF(K240&gt;=10,"高",IF(K240&gt;=5,"中","低"))))</f>
        <v/>
      </c>
      <c r="M240" s="30" t="n"/>
      <c r="N240" s="30" t="n"/>
      <c r="O240" s="30" t="n"/>
      <c r="P240" s="88">
        <f>IF(OR(N240="",O240=""),"",N240*O240)</f>
        <v/>
      </c>
      <c r="Q240" s="54">
        <f>IF(P240="","",IF(P240&gt;=15,"極高",IF(P240&gt;=10,"高",IF(P240&gt;=5,"中","低"))))</f>
        <v/>
      </c>
      <c r="R240" s="30" t="n"/>
      <c r="S240" s="30" t="n"/>
      <c r="T240" s="30" t="n"/>
      <c r="U240" s="30" t="n"/>
      <c r="V240" s="30" t="n"/>
      <c r="W240" s="30" t="n"/>
    </row>
    <row r="241">
      <c r="A241" s="30" t="n"/>
      <c r="B241" s="30" t="n"/>
      <c r="C241" s="30" t="n"/>
      <c r="D241" s="30" t="n"/>
      <c r="E241" s="87" t="n"/>
      <c r="F241" s="30" t="n"/>
      <c r="G241" s="30" t="n"/>
      <c r="H241" s="30" t="n"/>
      <c r="I241" s="30" t="n"/>
      <c r="J241" s="30" t="n"/>
      <c r="K241" s="88">
        <f>IF(OR(I241="",J241=""),"",I241*J241)</f>
        <v/>
      </c>
      <c r="L241" s="54">
        <f>IF(K241="","",IF(K241&gt;=15,"極高",IF(K241&gt;=10,"高",IF(K241&gt;=5,"中","低"))))</f>
        <v/>
      </c>
      <c r="M241" s="30" t="n"/>
      <c r="N241" s="30" t="n"/>
      <c r="O241" s="30" t="n"/>
      <c r="P241" s="88">
        <f>IF(OR(N241="",O241=""),"",N241*O241)</f>
        <v/>
      </c>
      <c r="Q241" s="54">
        <f>IF(P241="","",IF(P241&gt;=15,"極高",IF(P241&gt;=10,"高",IF(P241&gt;=5,"中","低"))))</f>
        <v/>
      </c>
      <c r="R241" s="30" t="n"/>
      <c r="S241" s="30" t="n"/>
      <c r="T241" s="30" t="n"/>
      <c r="U241" s="30" t="n"/>
      <c r="V241" s="30" t="n"/>
      <c r="W241" s="30" t="n"/>
    </row>
    <row r="242">
      <c r="A242" s="30" t="n"/>
      <c r="B242" s="30" t="n"/>
      <c r="C242" s="30" t="n"/>
      <c r="D242" s="30" t="n"/>
      <c r="E242" s="87" t="n"/>
      <c r="F242" s="30" t="n"/>
      <c r="G242" s="30" t="n"/>
      <c r="H242" s="30" t="n"/>
      <c r="I242" s="30" t="n"/>
      <c r="J242" s="30" t="n"/>
      <c r="K242" s="88">
        <f>IF(OR(I242="",J242=""),"",I242*J242)</f>
        <v/>
      </c>
      <c r="L242" s="54">
        <f>IF(K242="","",IF(K242&gt;=15,"極高",IF(K242&gt;=10,"高",IF(K242&gt;=5,"中","低"))))</f>
        <v/>
      </c>
      <c r="M242" s="30" t="n"/>
      <c r="N242" s="30" t="n"/>
      <c r="O242" s="30" t="n"/>
      <c r="P242" s="88">
        <f>IF(OR(N242="",O242=""),"",N242*O242)</f>
        <v/>
      </c>
      <c r="Q242" s="54">
        <f>IF(P242="","",IF(P242&gt;=15,"極高",IF(P242&gt;=10,"高",IF(P242&gt;=5,"中","低"))))</f>
        <v/>
      </c>
      <c r="R242" s="30" t="n"/>
      <c r="S242" s="30" t="n"/>
      <c r="T242" s="30" t="n"/>
      <c r="U242" s="30" t="n"/>
      <c r="V242" s="30" t="n"/>
      <c r="W242" s="30" t="n"/>
    </row>
    <row r="243">
      <c r="A243" s="30" t="n"/>
      <c r="B243" s="30" t="n"/>
      <c r="C243" s="30" t="n"/>
      <c r="D243" s="30" t="n"/>
      <c r="E243" s="87" t="n"/>
      <c r="F243" s="30" t="n"/>
      <c r="G243" s="30" t="n"/>
      <c r="H243" s="30" t="n"/>
      <c r="I243" s="30" t="n"/>
      <c r="J243" s="30" t="n"/>
      <c r="K243" s="88">
        <f>IF(OR(I243="",J243=""),"",I243*J243)</f>
        <v/>
      </c>
      <c r="L243" s="54">
        <f>IF(K243="","",IF(K243&gt;=15,"極高",IF(K243&gt;=10,"高",IF(K243&gt;=5,"中","低"))))</f>
        <v/>
      </c>
      <c r="M243" s="30" t="n"/>
      <c r="N243" s="30" t="n"/>
      <c r="O243" s="30" t="n"/>
      <c r="P243" s="88">
        <f>IF(OR(N243="",O243=""),"",N243*O243)</f>
        <v/>
      </c>
      <c r="Q243" s="54">
        <f>IF(P243="","",IF(P243&gt;=15,"極高",IF(P243&gt;=10,"高",IF(P243&gt;=5,"中","低"))))</f>
        <v/>
      </c>
      <c r="R243" s="30" t="n"/>
      <c r="S243" s="30" t="n"/>
      <c r="T243" s="30" t="n"/>
      <c r="U243" s="30" t="n"/>
      <c r="V243" s="30" t="n"/>
      <c r="W243" s="30" t="n"/>
    </row>
    <row r="244">
      <c r="A244" s="30" t="n"/>
      <c r="B244" s="30" t="n"/>
      <c r="C244" s="30" t="n"/>
      <c r="D244" s="30" t="n"/>
      <c r="E244" s="87" t="n"/>
      <c r="F244" s="30" t="n"/>
      <c r="G244" s="30" t="n"/>
      <c r="H244" s="30" t="n"/>
      <c r="I244" s="30" t="n"/>
      <c r="J244" s="30" t="n"/>
      <c r="K244" s="88">
        <f>IF(OR(I244="",J244=""),"",I244*J244)</f>
        <v/>
      </c>
      <c r="L244" s="54">
        <f>IF(K244="","",IF(K244&gt;=15,"極高",IF(K244&gt;=10,"高",IF(K244&gt;=5,"中","低"))))</f>
        <v/>
      </c>
      <c r="M244" s="30" t="n"/>
      <c r="N244" s="30" t="n"/>
      <c r="O244" s="30" t="n"/>
      <c r="P244" s="88">
        <f>IF(OR(N244="",O244=""),"",N244*O244)</f>
        <v/>
      </c>
      <c r="Q244" s="54">
        <f>IF(P244="","",IF(P244&gt;=15,"極高",IF(P244&gt;=10,"高",IF(P244&gt;=5,"中","低"))))</f>
        <v/>
      </c>
      <c r="R244" s="30" t="n"/>
      <c r="S244" s="30" t="n"/>
      <c r="T244" s="30" t="n"/>
      <c r="U244" s="30" t="n"/>
      <c r="V244" s="30" t="n"/>
      <c r="W244" s="30" t="n"/>
    </row>
    <row r="245">
      <c r="A245" s="30" t="n"/>
      <c r="B245" s="30" t="n"/>
      <c r="C245" s="30" t="n"/>
      <c r="D245" s="30" t="n"/>
      <c r="E245" s="87" t="n"/>
      <c r="F245" s="30" t="n"/>
      <c r="G245" s="30" t="n"/>
      <c r="H245" s="30" t="n"/>
      <c r="I245" s="30" t="n"/>
      <c r="J245" s="30" t="n"/>
      <c r="K245" s="88">
        <f>IF(OR(I245="",J245=""),"",I245*J245)</f>
        <v/>
      </c>
      <c r="L245" s="54">
        <f>IF(K245="","",IF(K245&gt;=15,"極高",IF(K245&gt;=10,"高",IF(K245&gt;=5,"中","低"))))</f>
        <v/>
      </c>
      <c r="M245" s="30" t="n"/>
      <c r="N245" s="30" t="n"/>
      <c r="O245" s="30" t="n"/>
      <c r="P245" s="88">
        <f>IF(OR(N245="",O245=""),"",N245*O245)</f>
        <v/>
      </c>
      <c r="Q245" s="54">
        <f>IF(P245="","",IF(P245&gt;=15,"極高",IF(P245&gt;=10,"高",IF(P245&gt;=5,"中","低"))))</f>
        <v/>
      </c>
      <c r="R245" s="30" t="n"/>
      <c r="S245" s="30" t="n"/>
      <c r="T245" s="30" t="n"/>
      <c r="U245" s="30" t="n"/>
      <c r="V245" s="30" t="n"/>
      <c r="W245" s="30" t="n"/>
    </row>
    <row r="246">
      <c r="A246" s="30" t="n"/>
      <c r="B246" s="30" t="n"/>
      <c r="C246" s="30" t="n"/>
      <c r="D246" s="30" t="n"/>
      <c r="E246" s="87" t="n"/>
      <c r="F246" s="30" t="n"/>
      <c r="G246" s="30" t="n"/>
      <c r="H246" s="30" t="n"/>
      <c r="I246" s="30" t="n"/>
      <c r="J246" s="30" t="n"/>
      <c r="K246" s="88">
        <f>IF(OR(I246="",J246=""),"",I246*J246)</f>
        <v/>
      </c>
      <c r="L246" s="54">
        <f>IF(K246="","",IF(K246&gt;=15,"極高",IF(K246&gt;=10,"高",IF(K246&gt;=5,"中","低"))))</f>
        <v/>
      </c>
      <c r="M246" s="30" t="n"/>
      <c r="N246" s="30" t="n"/>
      <c r="O246" s="30" t="n"/>
      <c r="P246" s="88">
        <f>IF(OR(N246="",O246=""),"",N246*O246)</f>
        <v/>
      </c>
      <c r="Q246" s="54">
        <f>IF(P246="","",IF(P246&gt;=15,"極高",IF(P246&gt;=10,"高",IF(P246&gt;=5,"中","低"))))</f>
        <v/>
      </c>
      <c r="R246" s="30" t="n"/>
      <c r="S246" s="30" t="n"/>
      <c r="T246" s="30" t="n"/>
      <c r="U246" s="30" t="n"/>
      <c r="V246" s="30" t="n"/>
      <c r="W246" s="30" t="n"/>
    </row>
    <row r="247">
      <c r="A247" s="30" t="n"/>
      <c r="B247" s="30" t="n"/>
      <c r="C247" s="30" t="n"/>
      <c r="D247" s="30" t="n"/>
      <c r="E247" s="87" t="n"/>
      <c r="F247" s="30" t="n"/>
      <c r="G247" s="30" t="n"/>
      <c r="H247" s="30" t="n"/>
      <c r="I247" s="30" t="n"/>
      <c r="J247" s="30" t="n"/>
      <c r="K247" s="88">
        <f>IF(OR(I247="",J247=""),"",I247*J247)</f>
        <v/>
      </c>
      <c r="L247" s="54">
        <f>IF(K247="","",IF(K247&gt;=15,"極高",IF(K247&gt;=10,"高",IF(K247&gt;=5,"中","低"))))</f>
        <v/>
      </c>
      <c r="M247" s="30" t="n"/>
      <c r="N247" s="30" t="n"/>
      <c r="O247" s="30" t="n"/>
      <c r="P247" s="88">
        <f>IF(OR(N247="",O247=""),"",N247*O247)</f>
        <v/>
      </c>
      <c r="Q247" s="54">
        <f>IF(P247="","",IF(P247&gt;=15,"極高",IF(P247&gt;=10,"高",IF(P247&gt;=5,"中","低"))))</f>
        <v/>
      </c>
      <c r="R247" s="30" t="n"/>
      <c r="S247" s="30" t="n"/>
      <c r="T247" s="30" t="n"/>
      <c r="U247" s="30" t="n"/>
      <c r="V247" s="30" t="n"/>
      <c r="W247" s="30" t="n"/>
    </row>
    <row r="248">
      <c r="A248" s="30" t="n"/>
      <c r="B248" s="30" t="n"/>
      <c r="C248" s="30" t="n"/>
      <c r="D248" s="30" t="n"/>
      <c r="E248" s="87" t="n"/>
      <c r="F248" s="30" t="n"/>
      <c r="G248" s="30" t="n"/>
      <c r="H248" s="30" t="n"/>
      <c r="I248" s="30" t="n"/>
      <c r="J248" s="30" t="n"/>
      <c r="K248" s="88">
        <f>IF(OR(I248="",J248=""),"",I248*J248)</f>
        <v/>
      </c>
      <c r="L248" s="54">
        <f>IF(K248="","",IF(K248&gt;=15,"極高",IF(K248&gt;=10,"高",IF(K248&gt;=5,"中","低"))))</f>
        <v/>
      </c>
      <c r="M248" s="30" t="n"/>
      <c r="N248" s="30" t="n"/>
      <c r="O248" s="30" t="n"/>
      <c r="P248" s="88">
        <f>IF(OR(N248="",O248=""),"",N248*O248)</f>
        <v/>
      </c>
      <c r="Q248" s="54">
        <f>IF(P248="","",IF(P248&gt;=15,"極高",IF(P248&gt;=10,"高",IF(P248&gt;=5,"中","低"))))</f>
        <v/>
      </c>
      <c r="R248" s="30" t="n"/>
      <c r="S248" s="30" t="n"/>
      <c r="T248" s="30" t="n"/>
      <c r="U248" s="30" t="n"/>
      <c r="V248" s="30" t="n"/>
      <c r="W248" s="30" t="n"/>
    </row>
    <row r="249">
      <c r="A249" s="30" t="n"/>
      <c r="B249" s="30" t="n"/>
      <c r="C249" s="30" t="n"/>
      <c r="D249" s="30" t="n"/>
      <c r="E249" s="87" t="n"/>
      <c r="F249" s="30" t="n"/>
      <c r="G249" s="30" t="n"/>
      <c r="H249" s="30" t="n"/>
      <c r="I249" s="30" t="n"/>
      <c r="J249" s="30" t="n"/>
      <c r="K249" s="88">
        <f>IF(OR(I249="",J249=""),"",I249*J249)</f>
        <v/>
      </c>
      <c r="L249" s="54">
        <f>IF(K249="","",IF(K249&gt;=15,"極高",IF(K249&gt;=10,"高",IF(K249&gt;=5,"中","低"))))</f>
        <v/>
      </c>
      <c r="M249" s="30" t="n"/>
      <c r="N249" s="30" t="n"/>
      <c r="O249" s="30" t="n"/>
      <c r="P249" s="88">
        <f>IF(OR(N249="",O249=""),"",N249*O249)</f>
        <v/>
      </c>
      <c r="Q249" s="54">
        <f>IF(P249="","",IF(P249&gt;=15,"極高",IF(P249&gt;=10,"高",IF(P249&gt;=5,"中","低"))))</f>
        <v/>
      </c>
      <c r="R249" s="30" t="n"/>
      <c r="S249" s="30" t="n"/>
      <c r="T249" s="30" t="n"/>
      <c r="U249" s="30" t="n"/>
      <c r="V249" s="30" t="n"/>
      <c r="W249" s="30" t="n"/>
    </row>
    <row r="250">
      <c r="A250" s="30" t="n"/>
      <c r="B250" s="30" t="n"/>
      <c r="C250" s="30" t="n"/>
      <c r="D250" s="30" t="n"/>
      <c r="E250" s="87" t="n"/>
      <c r="F250" s="30" t="n"/>
      <c r="G250" s="30" t="n"/>
      <c r="H250" s="30" t="n"/>
      <c r="I250" s="30" t="n"/>
      <c r="J250" s="30" t="n"/>
      <c r="K250" s="88">
        <f>IF(OR(I250="",J250=""),"",I250*J250)</f>
        <v/>
      </c>
      <c r="L250" s="54">
        <f>IF(K250="","",IF(K250&gt;=15,"極高",IF(K250&gt;=10,"高",IF(K250&gt;=5,"中","低"))))</f>
        <v/>
      </c>
      <c r="M250" s="30" t="n"/>
      <c r="N250" s="30" t="n"/>
      <c r="O250" s="30" t="n"/>
      <c r="P250" s="88">
        <f>IF(OR(N250="",O250=""),"",N250*O250)</f>
        <v/>
      </c>
      <c r="Q250" s="54">
        <f>IF(P250="","",IF(P250&gt;=15,"極高",IF(P250&gt;=10,"高",IF(P250&gt;=5,"中","低"))))</f>
        <v/>
      </c>
      <c r="R250" s="30" t="n"/>
      <c r="S250" s="30" t="n"/>
      <c r="T250" s="30" t="n"/>
      <c r="U250" s="30" t="n"/>
      <c r="V250" s="30" t="n"/>
      <c r="W250" s="30" t="n"/>
    </row>
    <row r="251">
      <c r="A251" s="30" t="n"/>
      <c r="B251" s="30" t="n"/>
      <c r="C251" s="30" t="n"/>
      <c r="D251" s="30" t="n"/>
      <c r="E251" s="87" t="n"/>
      <c r="F251" s="30" t="n"/>
      <c r="G251" s="30" t="n"/>
      <c r="H251" s="30" t="n"/>
      <c r="I251" s="30" t="n"/>
      <c r="J251" s="30" t="n"/>
      <c r="K251" s="88">
        <f>IF(OR(I251="",J251=""),"",I251*J251)</f>
        <v/>
      </c>
      <c r="L251" s="54">
        <f>IF(K251="","",IF(K251&gt;=15,"極高",IF(K251&gt;=10,"高",IF(K251&gt;=5,"中","低"))))</f>
        <v/>
      </c>
      <c r="M251" s="30" t="n"/>
      <c r="N251" s="30" t="n"/>
      <c r="O251" s="30" t="n"/>
      <c r="P251" s="88">
        <f>IF(OR(N251="",O251=""),"",N251*O251)</f>
        <v/>
      </c>
      <c r="Q251" s="54">
        <f>IF(P251="","",IF(P251&gt;=15,"極高",IF(P251&gt;=10,"高",IF(P251&gt;=5,"中","低"))))</f>
        <v/>
      </c>
      <c r="R251" s="30" t="n"/>
      <c r="S251" s="30" t="n"/>
      <c r="T251" s="30" t="n"/>
      <c r="U251" s="30" t="n"/>
      <c r="V251" s="30" t="n"/>
      <c r="W251" s="30" t="n"/>
    </row>
    <row r="252">
      <c r="A252" s="30" t="n"/>
      <c r="B252" s="30" t="n"/>
      <c r="C252" s="30" t="n"/>
      <c r="D252" s="30" t="n"/>
      <c r="E252" s="87" t="n"/>
      <c r="F252" s="30" t="n"/>
      <c r="G252" s="30" t="n"/>
      <c r="H252" s="30" t="n"/>
      <c r="I252" s="30" t="n"/>
      <c r="J252" s="30" t="n"/>
      <c r="K252" s="88">
        <f>IF(OR(I252="",J252=""),"",I252*J252)</f>
        <v/>
      </c>
      <c r="L252" s="54">
        <f>IF(K252="","",IF(K252&gt;=15,"極高",IF(K252&gt;=10,"高",IF(K252&gt;=5,"中","低"))))</f>
        <v/>
      </c>
      <c r="M252" s="30" t="n"/>
      <c r="N252" s="30" t="n"/>
      <c r="O252" s="30" t="n"/>
      <c r="P252" s="88">
        <f>IF(OR(N252="",O252=""),"",N252*O252)</f>
        <v/>
      </c>
      <c r="Q252" s="54">
        <f>IF(P252="","",IF(P252&gt;=15,"極高",IF(P252&gt;=10,"高",IF(P252&gt;=5,"中","低"))))</f>
        <v/>
      </c>
      <c r="R252" s="30" t="n"/>
      <c r="S252" s="30" t="n"/>
      <c r="T252" s="30" t="n"/>
      <c r="U252" s="30" t="n"/>
      <c r="V252" s="30" t="n"/>
      <c r="W252" s="30" t="n"/>
    </row>
    <row r="253">
      <c r="A253" s="30" t="n"/>
      <c r="B253" s="30" t="n"/>
      <c r="C253" s="30" t="n"/>
      <c r="D253" s="30" t="n"/>
      <c r="E253" s="87" t="n"/>
      <c r="F253" s="30" t="n"/>
      <c r="G253" s="30" t="n"/>
      <c r="H253" s="30" t="n"/>
      <c r="I253" s="30" t="n"/>
      <c r="J253" s="30" t="n"/>
      <c r="K253" s="88">
        <f>IF(OR(I253="",J253=""),"",I253*J253)</f>
        <v/>
      </c>
      <c r="L253" s="54">
        <f>IF(K253="","",IF(K253&gt;=15,"極高",IF(K253&gt;=10,"高",IF(K253&gt;=5,"中","低"))))</f>
        <v/>
      </c>
      <c r="M253" s="30" t="n"/>
      <c r="N253" s="30" t="n"/>
      <c r="O253" s="30" t="n"/>
      <c r="P253" s="88">
        <f>IF(OR(N253="",O253=""),"",N253*O253)</f>
        <v/>
      </c>
      <c r="Q253" s="54">
        <f>IF(P253="","",IF(P253&gt;=15,"極高",IF(P253&gt;=10,"高",IF(P253&gt;=5,"中","低"))))</f>
        <v/>
      </c>
      <c r="R253" s="30" t="n"/>
      <c r="S253" s="30" t="n"/>
      <c r="T253" s="30" t="n"/>
      <c r="U253" s="30" t="n"/>
      <c r="V253" s="30" t="n"/>
      <c r="W253" s="30" t="n"/>
    </row>
    <row r="254">
      <c r="A254" s="30" t="n"/>
      <c r="B254" s="30" t="n"/>
      <c r="C254" s="30" t="n"/>
      <c r="D254" s="30" t="n"/>
      <c r="E254" s="87" t="n"/>
      <c r="F254" s="30" t="n"/>
      <c r="G254" s="30" t="n"/>
      <c r="H254" s="30" t="n"/>
      <c r="I254" s="30" t="n"/>
      <c r="J254" s="30" t="n"/>
      <c r="K254" s="88">
        <f>IF(OR(I254="",J254=""),"",I254*J254)</f>
        <v/>
      </c>
      <c r="L254" s="54">
        <f>IF(K254="","",IF(K254&gt;=15,"極高",IF(K254&gt;=10,"高",IF(K254&gt;=5,"中","低"))))</f>
        <v/>
      </c>
      <c r="M254" s="30" t="n"/>
      <c r="N254" s="30" t="n"/>
      <c r="O254" s="30" t="n"/>
      <c r="P254" s="88">
        <f>IF(OR(N254="",O254=""),"",N254*O254)</f>
        <v/>
      </c>
      <c r="Q254" s="54">
        <f>IF(P254="","",IF(P254&gt;=15,"極高",IF(P254&gt;=10,"高",IF(P254&gt;=5,"中","低"))))</f>
        <v/>
      </c>
      <c r="R254" s="30" t="n"/>
      <c r="S254" s="30" t="n"/>
      <c r="T254" s="30" t="n"/>
      <c r="U254" s="30" t="n"/>
      <c r="V254" s="30" t="n"/>
      <c r="W254" s="30" t="n"/>
    </row>
    <row r="255">
      <c r="A255" s="30" t="n"/>
      <c r="B255" s="30" t="n"/>
      <c r="C255" s="30" t="n"/>
      <c r="D255" s="30" t="n"/>
      <c r="E255" s="87" t="n"/>
      <c r="F255" s="30" t="n"/>
      <c r="G255" s="30" t="n"/>
      <c r="H255" s="30" t="n"/>
      <c r="I255" s="30" t="n"/>
      <c r="J255" s="30" t="n"/>
      <c r="K255" s="88">
        <f>IF(OR(I255="",J255=""),"",I255*J255)</f>
        <v/>
      </c>
      <c r="L255" s="54">
        <f>IF(K255="","",IF(K255&gt;=15,"極高",IF(K255&gt;=10,"高",IF(K255&gt;=5,"中","低"))))</f>
        <v/>
      </c>
      <c r="M255" s="30" t="n"/>
      <c r="N255" s="30" t="n"/>
      <c r="O255" s="30" t="n"/>
      <c r="P255" s="88">
        <f>IF(OR(N255="",O255=""),"",N255*O255)</f>
        <v/>
      </c>
      <c r="Q255" s="54">
        <f>IF(P255="","",IF(P255&gt;=15,"極高",IF(P255&gt;=10,"高",IF(P255&gt;=5,"中","低"))))</f>
        <v/>
      </c>
      <c r="R255" s="30" t="n"/>
      <c r="S255" s="30" t="n"/>
      <c r="T255" s="30" t="n"/>
      <c r="U255" s="30" t="n"/>
      <c r="V255" s="30" t="n"/>
      <c r="W255" s="30" t="n"/>
    </row>
    <row r="256">
      <c r="A256" s="30" t="n"/>
      <c r="B256" s="30" t="n"/>
      <c r="C256" s="30" t="n"/>
      <c r="D256" s="30" t="n"/>
      <c r="E256" s="87" t="n"/>
      <c r="F256" s="30" t="n"/>
      <c r="G256" s="30" t="n"/>
      <c r="H256" s="30" t="n"/>
      <c r="I256" s="30" t="n"/>
      <c r="J256" s="30" t="n"/>
      <c r="K256" s="88">
        <f>IF(OR(I256="",J256=""),"",I256*J256)</f>
        <v/>
      </c>
      <c r="L256" s="54">
        <f>IF(K256="","",IF(K256&gt;=15,"極高",IF(K256&gt;=10,"高",IF(K256&gt;=5,"中","低"))))</f>
        <v/>
      </c>
      <c r="M256" s="30" t="n"/>
      <c r="N256" s="30" t="n"/>
      <c r="O256" s="30" t="n"/>
      <c r="P256" s="88">
        <f>IF(OR(N256="",O256=""),"",N256*O256)</f>
        <v/>
      </c>
      <c r="Q256" s="54">
        <f>IF(P256="","",IF(P256&gt;=15,"極高",IF(P256&gt;=10,"高",IF(P256&gt;=5,"中","低"))))</f>
        <v/>
      </c>
      <c r="R256" s="30" t="n"/>
      <c r="S256" s="30" t="n"/>
      <c r="T256" s="30" t="n"/>
      <c r="U256" s="30" t="n"/>
      <c r="V256" s="30" t="n"/>
      <c r="W256" s="30" t="n"/>
    </row>
    <row r="257">
      <c r="A257" s="30" t="n"/>
      <c r="B257" s="30" t="n"/>
      <c r="C257" s="30" t="n"/>
      <c r="D257" s="30" t="n"/>
      <c r="E257" s="87" t="n"/>
      <c r="F257" s="30" t="n"/>
      <c r="G257" s="30" t="n"/>
      <c r="H257" s="30" t="n"/>
      <c r="I257" s="30" t="n"/>
      <c r="J257" s="30" t="n"/>
      <c r="K257" s="88">
        <f>IF(OR(I257="",J257=""),"",I257*J257)</f>
        <v/>
      </c>
      <c r="L257" s="54">
        <f>IF(K257="","",IF(K257&gt;=15,"極高",IF(K257&gt;=10,"高",IF(K257&gt;=5,"中","低"))))</f>
        <v/>
      </c>
      <c r="M257" s="30" t="n"/>
      <c r="N257" s="30" t="n"/>
      <c r="O257" s="30" t="n"/>
      <c r="P257" s="88">
        <f>IF(OR(N257="",O257=""),"",N257*O257)</f>
        <v/>
      </c>
      <c r="Q257" s="54">
        <f>IF(P257="","",IF(P257&gt;=15,"極高",IF(P257&gt;=10,"高",IF(P257&gt;=5,"中","低"))))</f>
        <v/>
      </c>
      <c r="R257" s="30" t="n"/>
      <c r="S257" s="30" t="n"/>
      <c r="T257" s="30" t="n"/>
      <c r="U257" s="30" t="n"/>
      <c r="V257" s="30" t="n"/>
      <c r="W257" s="30" t="n"/>
    </row>
    <row r="258">
      <c r="A258" s="30" t="n"/>
      <c r="B258" s="30" t="n"/>
      <c r="C258" s="30" t="n"/>
      <c r="D258" s="30" t="n"/>
      <c r="E258" s="87" t="n"/>
      <c r="F258" s="30" t="n"/>
      <c r="G258" s="30" t="n"/>
      <c r="H258" s="30" t="n"/>
      <c r="I258" s="30" t="n"/>
      <c r="J258" s="30" t="n"/>
      <c r="K258" s="88">
        <f>IF(OR(I258="",J258=""),"",I258*J258)</f>
        <v/>
      </c>
      <c r="L258" s="54">
        <f>IF(K258="","",IF(K258&gt;=15,"極高",IF(K258&gt;=10,"高",IF(K258&gt;=5,"中","低"))))</f>
        <v/>
      </c>
      <c r="M258" s="30" t="n"/>
      <c r="N258" s="30" t="n"/>
      <c r="O258" s="30" t="n"/>
      <c r="P258" s="88">
        <f>IF(OR(N258="",O258=""),"",N258*O258)</f>
        <v/>
      </c>
      <c r="Q258" s="54">
        <f>IF(P258="","",IF(P258&gt;=15,"極高",IF(P258&gt;=10,"高",IF(P258&gt;=5,"中","低"))))</f>
        <v/>
      </c>
      <c r="R258" s="30" t="n"/>
      <c r="S258" s="30" t="n"/>
      <c r="T258" s="30" t="n"/>
      <c r="U258" s="30" t="n"/>
      <c r="V258" s="30" t="n"/>
      <c r="W258" s="30" t="n"/>
    </row>
    <row r="259">
      <c r="A259" s="30" t="n"/>
      <c r="B259" s="30" t="n"/>
      <c r="C259" s="30" t="n"/>
      <c r="D259" s="30" t="n"/>
      <c r="E259" s="87" t="n"/>
      <c r="F259" s="30" t="n"/>
      <c r="G259" s="30" t="n"/>
      <c r="H259" s="30" t="n"/>
      <c r="I259" s="30" t="n"/>
      <c r="J259" s="30" t="n"/>
      <c r="K259" s="88">
        <f>IF(OR(I259="",J259=""),"",I259*J259)</f>
        <v/>
      </c>
      <c r="L259" s="54">
        <f>IF(K259="","",IF(K259&gt;=15,"極高",IF(K259&gt;=10,"高",IF(K259&gt;=5,"中","低"))))</f>
        <v/>
      </c>
      <c r="M259" s="30" t="n"/>
      <c r="N259" s="30" t="n"/>
      <c r="O259" s="30" t="n"/>
      <c r="P259" s="88">
        <f>IF(OR(N259="",O259=""),"",N259*O259)</f>
        <v/>
      </c>
      <c r="Q259" s="54">
        <f>IF(P259="","",IF(P259&gt;=15,"極高",IF(P259&gt;=10,"高",IF(P259&gt;=5,"中","低"))))</f>
        <v/>
      </c>
      <c r="R259" s="30" t="n"/>
      <c r="S259" s="30" t="n"/>
      <c r="T259" s="30" t="n"/>
      <c r="U259" s="30" t="n"/>
      <c r="V259" s="30" t="n"/>
      <c r="W259" s="30" t="n"/>
    </row>
    <row r="260">
      <c r="A260" s="30" t="n"/>
      <c r="B260" s="30" t="n"/>
      <c r="C260" s="30" t="n"/>
      <c r="D260" s="30" t="n"/>
      <c r="E260" s="87" t="n"/>
      <c r="F260" s="30" t="n"/>
      <c r="G260" s="30" t="n"/>
      <c r="H260" s="30" t="n"/>
      <c r="I260" s="30" t="n"/>
      <c r="J260" s="30" t="n"/>
      <c r="K260" s="88">
        <f>IF(OR(I260="",J260=""),"",I260*J260)</f>
        <v/>
      </c>
      <c r="L260" s="54">
        <f>IF(K260="","",IF(K260&gt;=15,"極高",IF(K260&gt;=10,"高",IF(K260&gt;=5,"中","低"))))</f>
        <v/>
      </c>
      <c r="M260" s="30" t="n"/>
      <c r="N260" s="30" t="n"/>
      <c r="O260" s="30" t="n"/>
      <c r="P260" s="88">
        <f>IF(OR(N260="",O260=""),"",N260*O260)</f>
        <v/>
      </c>
      <c r="Q260" s="54">
        <f>IF(P260="","",IF(P260&gt;=15,"極高",IF(P260&gt;=10,"高",IF(P260&gt;=5,"中","低"))))</f>
        <v/>
      </c>
      <c r="R260" s="30" t="n"/>
      <c r="S260" s="30" t="n"/>
      <c r="T260" s="30" t="n"/>
      <c r="U260" s="30" t="n"/>
      <c r="V260" s="30" t="n"/>
      <c r="W260" s="30" t="n"/>
    </row>
    <row r="261">
      <c r="A261" s="30" t="n"/>
      <c r="B261" s="30" t="n"/>
      <c r="C261" s="30" t="n"/>
      <c r="D261" s="30" t="n"/>
      <c r="E261" s="87" t="n"/>
      <c r="F261" s="30" t="n"/>
      <c r="G261" s="30" t="n"/>
      <c r="H261" s="30" t="n"/>
      <c r="I261" s="30" t="n"/>
      <c r="J261" s="30" t="n"/>
      <c r="K261" s="88">
        <f>IF(OR(I261="",J261=""),"",I261*J261)</f>
        <v/>
      </c>
      <c r="L261" s="54">
        <f>IF(K261="","",IF(K261&gt;=15,"極高",IF(K261&gt;=10,"高",IF(K261&gt;=5,"中","低"))))</f>
        <v/>
      </c>
      <c r="M261" s="30" t="n"/>
      <c r="N261" s="30" t="n"/>
      <c r="O261" s="30" t="n"/>
      <c r="P261" s="88">
        <f>IF(OR(N261="",O261=""),"",N261*O261)</f>
        <v/>
      </c>
      <c r="Q261" s="54">
        <f>IF(P261="","",IF(P261&gt;=15,"極高",IF(P261&gt;=10,"高",IF(P261&gt;=5,"中","低"))))</f>
        <v/>
      </c>
      <c r="R261" s="30" t="n"/>
      <c r="S261" s="30" t="n"/>
      <c r="T261" s="30" t="n"/>
      <c r="U261" s="30" t="n"/>
      <c r="V261" s="30" t="n"/>
      <c r="W261" s="30" t="n"/>
    </row>
    <row r="262">
      <c r="A262" s="30" t="n"/>
      <c r="B262" s="30" t="n"/>
      <c r="C262" s="30" t="n"/>
      <c r="D262" s="30" t="n"/>
      <c r="E262" s="87" t="n"/>
      <c r="F262" s="30" t="n"/>
      <c r="G262" s="30" t="n"/>
      <c r="H262" s="30" t="n"/>
      <c r="I262" s="30" t="n"/>
      <c r="J262" s="30" t="n"/>
      <c r="K262" s="88">
        <f>IF(OR(I262="",J262=""),"",I262*J262)</f>
        <v/>
      </c>
      <c r="L262" s="54">
        <f>IF(K262="","",IF(K262&gt;=15,"極高",IF(K262&gt;=10,"高",IF(K262&gt;=5,"中","低"))))</f>
        <v/>
      </c>
      <c r="M262" s="30" t="n"/>
      <c r="N262" s="30" t="n"/>
      <c r="O262" s="30" t="n"/>
      <c r="P262" s="88">
        <f>IF(OR(N262="",O262=""),"",N262*O262)</f>
        <v/>
      </c>
      <c r="Q262" s="54">
        <f>IF(P262="","",IF(P262&gt;=15,"極高",IF(P262&gt;=10,"高",IF(P262&gt;=5,"中","低"))))</f>
        <v/>
      </c>
      <c r="R262" s="30" t="n"/>
      <c r="S262" s="30" t="n"/>
      <c r="T262" s="30" t="n"/>
      <c r="U262" s="30" t="n"/>
      <c r="V262" s="30" t="n"/>
      <c r="W262" s="30" t="n"/>
    </row>
    <row r="263">
      <c r="A263" s="30" t="n"/>
      <c r="B263" s="30" t="n"/>
      <c r="C263" s="30" t="n"/>
      <c r="D263" s="30" t="n"/>
      <c r="E263" s="87" t="n"/>
      <c r="F263" s="30" t="n"/>
      <c r="G263" s="30" t="n"/>
      <c r="H263" s="30" t="n"/>
      <c r="I263" s="30" t="n"/>
      <c r="J263" s="30" t="n"/>
      <c r="K263" s="88">
        <f>IF(OR(I263="",J263=""),"",I263*J263)</f>
        <v/>
      </c>
      <c r="L263" s="54">
        <f>IF(K263="","",IF(K263&gt;=15,"極高",IF(K263&gt;=10,"高",IF(K263&gt;=5,"中","低"))))</f>
        <v/>
      </c>
      <c r="M263" s="30" t="n"/>
      <c r="N263" s="30" t="n"/>
      <c r="O263" s="30" t="n"/>
      <c r="P263" s="88">
        <f>IF(OR(N263="",O263=""),"",N263*O263)</f>
        <v/>
      </c>
      <c r="Q263" s="54">
        <f>IF(P263="","",IF(P263&gt;=15,"極高",IF(P263&gt;=10,"高",IF(P263&gt;=5,"中","低"))))</f>
        <v/>
      </c>
      <c r="R263" s="30" t="n"/>
      <c r="S263" s="30" t="n"/>
      <c r="T263" s="30" t="n"/>
      <c r="U263" s="30" t="n"/>
      <c r="V263" s="30" t="n"/>
      <c r="W263" s="30" t="n"/>
    </row>
    <row r="264">
      <c r="A264" s="30" t="n"/>
      <c r="B264" s="30" t="n"/>
      <c r="C264" s="30" t="n"/>
      <c r="D264" s="30" t="n"/>
      <c r="E264" s="87" t="n"/>
      <c r="F264" s="30" t="n"/>
      <c r="G264" s="30" t="n"/>
      <c r="H264" s="30" t="n"/>
      <c r="I264" s="30" t="n"/>
      <c r="J264" s="30" t="n"/>
      <c r="K264" s="88">
        <f>IF(OR(I264="",J264=""),"",I264*J264)</f>
        <v/>
      </c>
      <c r="L264" s="54">
        <f>IF(K264="","",IF(K264&gt;=15,"極高",IF(K264&gt;=10,"高",IF(K264&gt;=5,"中","低"))))</f>
        <v/>
      </c>
      <c r="M264" s="30" t="n"/>
      <c r="N264" s="30" t="n"/>
      <c r="O264" s="30" t="n"/>
      <c r="P264" s="88">
        <f>IF(OR(N264="",O264=""),"",N264*O264)</f>
        <v/>
      </c>
      <c r="Q264" s="54">
        <f>IF(P264="","",IF(P264&gt;=15,"極高",IF(P264&gt;=10,"高",IF(P264&gt;=5,"中","低"))))</f>
        <v/>
      </c>
      <c r="R264" s="30" t="n"/>
      <c r="S264" s="30" t="n"/>
      <c r="T264" s="30" t="n"/>
      <c r="U264" s="30" t="n"/>
      <c r="V264" s="30" t="n"/>
      <c r="W264" s="30" t="n"/>
    </row>
    <row r="265">
      <c r="A265" s="30" t="n"/>
      <c r="B265" s="30" t="n"/>
      <c r="C265" s="30" t="n"/>
      <c r="D265" s="30" t="n"/>
      <c r="E265" s="87" t="n"/>
      <c r="F265" s="30" t="n"/>
      <c r="G265" s="30" t="n"/>
      <c r="H265" s="30" t="n"/>
      <c r="I265" s="30" t="n"/>
      <c r="J265" s="30" t="n"/>
      <c r="K265" s="88">
        <f>IF(OR(I265="",J265=""),"",I265*J265)</f>
        <v/>
      </c>
      <c r="L265" s="54">
        <f>IF(K265="","",IF(K265&gt;=15,"極高",IF(K265&gt;=10,"高",IF(K265&gt;=5,"中","低"))))</f>
        <v/>
      </c>
      <c r="M265" s="30" t="n"/>
      <c r="N265" s="30" t="n"/>
      <c r="O265" s="30" t="n"/>
      <c r="P265" s="88">
        <f>IF(OR(N265="",O265=""),"",N265*O265)</f>
        <v/>
      </c>
      <c r="Q265" s="54">
        <f>IF(P265="","",IF(P265&gt;=15,"極高",IF(P265&gt;=10,"高",IF(P265&gt;=5,"中","低"))))</f>
        <v/>
      </c>
      <c r="R265" s="30" t="n"/>
      <c r="S265" s="30" t="n"/>
      <c r="T265" s="30" t="n"/>
      <c r="U265" s="30" t="n"/>
      <c r="V265" s="30" t="n"/>
      <c r="W265" s="30" t="n"/>
    </row>
    <row r="266">
      <c r="A266" s="30" t="n"/>
      <c r="B266" s="30" t="n"/>
      <c r="C266" s="30" t="n"/>
      <c r="D266" s="30" t="n"/>
      <c r="E266" s="87" t="n"/>
      <c r="F266" s="30" t="n"/>
      <c r="G266" s="30" t="n"/>
      <c r="H266" s="30" t="n"/>
      <c r="I266" s="30" t="n"/>
      <c r="J266" s="30" t="n"/>
      <c r="K266" s="88">
        <f>IF(OR(I266="",J266=""),"",I266*J266)</f>
        <v/>
      </c>
      <c r="L266" s="54">
        <f>IF(K266="","",IF(K266&gt;=15,"極高",IF(K266&gt;=10,"高",IF(K266&gt;=5,"中","低"))))</f>
        <v/>
      </c>
      <c r="M266" s="30" t="n"/>
      <c r="N266" s="30" t="n"/>
      <c r="O266" s="30" t="n"/>
      <c r="P266" s="88">
        <f>IF(OR(N266="",O266=""),"",N266*O266)</f>
        <v/>
      </c>
      <c r="Q266" s="54">
        <f>IF(P266="","",IF(P266&gt;=15,"極高",IF(P266&gt;=10,"高",IF(P266&gt;=5,"中","低"))))</f>
        <v/>
      </c>
      <c r="R266" s="30" t="n"/>
      <c r="S266" s="30" t="n"/>
      <c r="T266" s="30" t="n"/>
      <c r="U266" s="30" t="n"/>
      <c r="V266" s="30" t="n"/>
      <c r="W266" s="30" t="n"/>
    </row>
    <row r="267">
      <c r="A267" s="30" t="n"/>
      <c r="B267" s="30" t="n"/>
      <c r="C267" s="30" t="n"/>
      <c r="D267" s="30" t="n"/>
      <c r="E267" s="87" t="n"/>
      <c r="F267" s="30" t="n"/>
      <c r="G267" s="30" t="n"/>
      <c r="H267" s="30" t="n"/>
      <c r="I267" s="30" t="n"/>
      <c r="J267" s="30" t="n"/>
      <c r="K267" s="88">
        <f>IF(OR(I267="",J267=""),"",I267*J267)</f>
        <v/>
      </c>
      <c r="L267" s="54">
        <f>IF(K267="","",IF(K267&gt;=15,"極高",IF(K267&gt;=10,"高",IF(K267&gt;=5,"中","低"))))</f>
        <v/>
      </c>
      <c r="M267" s="30" t="n"/>
      <c r="N267" s="30" t="n"/>
      <c r="O267" s="30" t="n"/>
      <c r="P267" s="88">
        <f>IF(OR(N267="",O267=""),"",N267*O267)</f>
        <v/>
      </c>
      <c r="Q267" s="54">
        <f>IF(P267="","",IF(P267&gt;=15,"極高",IF(P267&gt;=10,"高",IF(P267&gt;=5,"中","低"))))</f>
        <v/>
      </c>
      <c r="R267" s="30" t="n"/>
      <c r="S267" s="30" t="n"/>
      <c r="T267" s="30" t="n"/>
      <c r="U267" s="30" t="n"/>
      <c r="V267" s="30" t="n"/>
      <c r="W267" s="30" t="n"/>
    </row>
    <row r="268">
      <c r="A268" s="30" t="n"/>
      <c r="B268" s="30" t="n"/>
      <c r="C268" s="30" t="n"/>
      <c r="D268" s="30" t="n"/>
      <c r="E268" s="87" t="n"/>
      <c r="F268" s="30" t="n"/>
      <c r="G268" s="30" t="n"/>
      <c r="H268" s="30" t="n"/>
      <c r="I268" s="30" t="n"/>
      <c r="J268" s="30" t="n"/>
      <c r="K268" s="88">
        <f>IF(OR(I268="",J268=""),"",I268*J268)</f>
        <v/>
      </c>
      <c r="L268" s="54">
        <f>IF(K268="","",IF(K268&gt;=15,"極高",IF(K268&gt;=10,"高",IF(K268&gt;=5,"中","低"))))</f>
        <v/>
      </c>
      <c r="M268" s="30" t="n"/>
      <c r="N268" s="30" t="n"/>
      <c r="O268" s="30" t="n"/>
      <c r="P268" s="88">
        <f>IF(OR(N268="",O268=""),"",N268*O268)</f>
        <v/>
      </c>
      <c r="Q268" s="54">
        <f>IF(P268="","",IF(P268&gt;=15,"極高",IF(P268&gt;=10,"高",IF(P268&gt;=5,"中","低"))))</f>
        <v/>
      </c>
      <c r="R268" s="30" t="n"/>
      <c r="S268" s="30" t="n"/>
      <c r="T268" s="30" t="n"/>
      <c r="U268" s="30" t="n"/>
      <c r="V268" s="30" t="n"/>
      <c r="W268" s="30" t="n"/>
    </row>
    <row r="269">
      <c r="A269" s="30" t="n"/>
      <c r="B269" s="30" t="n"/>
      <c r="C269" s="30" t="n"/>
      <c r="D269" s="30" t="n"/>
      <c r="E269" s="87" t="n"/>
      <c r="F269" s="30" t="n"/>
      <c r="G269" s="30" t="n"/>
      <c r="H269" s="30" t="n"/>
      <c r="I269" s="30" t="n"/>
      <c r="J269" s="30" t="n"/>
      <c r="K269" s="88">
        <f>IF(OR(I269="",J269=""),"",I269*J269)</f>
        <v/>
      </c>
      <c r="L269" s="54">
        <f>IF(K269="","",IF(K269&gt;=15,"極高",IF(K269&gt;=10,"高",IF(K269&gt;=5,"中","低"))))</f>
        <v/>
      </c>
      <c r="M269" s="30" t="n"/>
      <c r="N269" s="30" t="n"/>
      <c r="O269" s="30" t="n"/>
      <c r="P269" s="88">
        <f>IF(OR(N269="",O269=""),"",N269*O269)</f>
        <v/>
      </c>
      <c r="Q269" s="54">
        <f>IF(P269="","",IF(P269&gt;=15,"極高",IF(P269&gt;=10,"高",IF(P269&gt;=5,"中","低"))))</f>
        <v/>
      </c>
      <c r="R269" s="30" t="n"/>
      <c r="S269" s="30" t="n"/>
      <c r="T269" s="30" t="n"/>
      <c r="U269" s="30" t="n"/>
      <c r="V269" s="30" t="n"/>
      <c r="W269" s="30" t="n"/>
    </row>
    <row r="270">
      <c r="A270" s="30" t="n"/>
      <c r="B270" s="30" t="n"/>
      <c r="C270" s="30" t="n"/>
      <c r="D270" s="30" t="n"/>
      <c r="E270" s="87" t="n"/>
      <c r="F270" s="30" t="n"/>
      <c r="G270" s="30" t="n"/>
      <c r="H270" s="30" t="n"/>
      <c r="I270" s="30" t="n"/>
      <c r="J270" s="30" t="n"/>
      <c r="K270" s="88">
        <f>IF(OR(I270="",J270=""),"",I270*J270)</f>
        <v/>
      </c>
      <c r="L270" s="54">
        <f>IF(K270="","",IF(K270&gt;=15,"極高",IF(K270&gt;=10,"高",IF(K270&gt;=5,"中","低"))))</f>
        <v/>
      </c>
      <c r="M270" s="30" t="n"/>
      <c r="N270" s="30" t="n"/>
      <c r="O270" s="30" t="n"/>
      <c r="P270" s="88">
        <f>IF(OR(N270="",O270=""),"",N270*O270)</f>
        <v/>
      </c>
      <c r="Q270" s="54">
        <f>IF(P270="","",IF(P270&gt;=15,"極高",IF(P270&gt;=10,"高",IF(P270&gt;=5,"中","低"))))</f>
        <v/>
      </c>
      <c r="R270" s="30" t="n"/>
      <c r="S270" s="30" t="n"/>
      <c r="T270" s="30" t="n"/>
      <c r="U270" s="30" t="n"/>
      <c r="V270" s="30" t="n"/>
      <c r="W270" s="30" t="n"/>
    </row>
    <row r="271">
      <c r="A271" s="30" t="n"/>
      <c r="B271" s="30" t="n"/>
      <c r="C271" s="30" t="n"/>
      <c r="D271" s="30" t="n"/>
      <c r="E271" s="87" t="n"/>
      <c r="F271" s="30" t="n"/>
      <c r="G271" s="30" t="n"/>
      <c r="H271" s="30" t="n"/>
      <c r="I271" s="30" t="n"/>
      <c r="J271" s="30" t="n"/>
      <c r="K271" s="88">
        <f>IF(OR(I271="",J271=""),"",I271*J271)</f>
        <v/>
      </c>
      <c r="L271" s="54">
        <f>IF(K271="","",IF(K271&gt;=15,"極高",IF(K271&gt;=10,"高",IF(K271&gt;=5,"中","低"))))</f>
        <v/>
      </c>
      <c r="M271" s="30" t="n"/>
      <c r="N271" s="30" t="n"/>
      <c r="O271" s="30" t="n"/>
      <c r="P271" s="88">
        <f>IF(OR(N271="",O271=""),"",N271*O271)</f>
        <v/>
      </c>
      <c r="Q271" s="54">
        <f>IF(P271="","",IF(P271&gt;=15,"極高",IF(P271&gt;=10,"高",IF(P271&gt;=5,"中","低"))))</f>
        <v/>
      </c>
      <c r="R271" s="30" t="n"/>
      <c r="S271" s="30" t="n"/>
      <c r="T271" s="30" t="n"/>
      <c r="U271" s="30" t="n"/>
      <c r="V271" s="30" t="n"/>
      <c r="W271" s="30" t="n"/>
    </row>
    <row r="272">
      <c r="A272" s="30" t="n"/>
      <c r="B272" s="30" t="n"/>
      <c r="C272" s="30" t="n"/>
      <c r="D272" s="30" t="n"/>
      <c r="E272" s="87" t="n"/>
      <c r="F272" s="30" t="n"/>
      <c r="G272" s="30" t="n"/>
      <c r="H272" s="30" t="n"/>
      <c r="I272" s="30" t="n"/>
      <c r="J272" s="30" t="n"/>
      <c r="K272" s="88">
        <f>IF(OR(I272="",J272=""),"",I272*J272)</f>
        <v/>
      </c>
      <c r="L272" s="54">
        <f>IF(K272="","",IF(K272&gt;=15,"極高",IF(K272&gt;=10,"高",IF(K272&gt;=5,"中","低"))))</f>
        <v/>
      </c>
      <c r="M272" s="30" t="n"/>
      <c r="N272" s="30" t="n"/>
      <c r="O272" s="30" t="n"/>
      <c r="P272" s="88">
        <f>IF(OR(N272="",O272=""),"",N272*O272)</f>
        <v/>
      </c>
      <c r="Q272" s="54">
        <f>IF(P272="","",IF(P272&gt;=15,"極高",IF(P272&gt;=10,"高",IF(P272&gt;=5,"中","低"))))</f>
        <v/>
      </c>
      <c r="R272" s="30" t="n"/>
      <c r="S272" s="30" t="n"/>
      <c r="T272" s="30" t="n"/>
      <c r="U272" s="30" t="n"/>
      <c r="V272" s="30" t="n"/>
      <c r="W272" s="30" t="n"/>
    </row>
    <row r="273">
      <c r="A273" s="30" t="n"/>
      <c r="B273" s="30" t="n"/>
      <c r="C273" s="30" t="n"/>
      <c r="D273" s="30" t="n"/>
      <c r="E273" s="87" t="n"/>
      <c r="F273" s="30" t="n"/>
      <c r="G273" s="30" t="n"/>
      <c r="H273" s="30" t="n"/>
      <c r="I273" s="30" t="n"/>
      <c r="J273" s="30" t="n"/>
      <c r="K273" s="88">
        <f>IF(OR(I273="",J273=""),"",I273*J273)</f>
        <v/>
      </c>
      <c r="L273" s="54">
        <f>IF(K273="","",IF(K273&gt;=15,"極高",IF(K273&gt;=10,"高",IF(K273&gt;=5,"中","低"))))</f>
        <v/>
      </c>
      <c r="M273" s="30" t="n"/>
      <c r="N273" s="30" t="n"/>
      <c r="O273" s="30" t="n"/>
      <c r="P273" s="88">
        <f>IF(OR(N273="",O273=""),"",N273*O273)</f>
        <v/>
      </c>
      <c r="Q273" s="54">
        <f>IF(P273="","",IF(P273&gt;=15,"極高",IF(P273&gt;=10,"高",IF(P273&gt;=5,"中","低"))))</f>
        <v/>
      </c>
      <c r="R273" s="30" t="n"/>
      <c r="S273" s="30" t="n"/>
      <c r="T273" s="30" t="n"/>
      <c r="U273" s="30" t="n"/>
      <c r="V273" s="30" t="n"/>
      <c r="W273" s="30" t="n"/>
    </row>
    <row r="274">
      <c r="A274" s="30" t="n"/>
      <c r="B274" s="30" t="n"/>
      <c r="C274" s="30" t="n"/>
      <c r="D274" s="30" t="n"/>
      <c r="E274" s="87" t="n"/>
      <c r="F274" s="30" t="n"/>
      <c r="G274" s="30" t="n"/>
      <c r="H274" s="30" t="n"/>
      <c r="I274" s="30" t="n"/>
      <c r="J274" s="30" t="n"/>
      <c r="K274" s="88">
        <f>IF(OR(I274="",J274=""),"",I274*J274)</f>
        <v/>
      </c>
      <c r="L274" s="54">
        <f>IF(K274="","",IF(K274&gt;=15,"極高",IF(K274&gt;=10,"高",IF(K274&gt;=5,"中","低"))))</f>
        <v/>
      </c>
      <c r="M274" s="30" t="n"/>
      <c r="N274" s="30" t="n"/>
      <c r="O274" s="30" t="n"/>
      <c r="P274" s="88">
        <f>IF(OR(N274="",O274=""),"",N274*O274)</f>
        <v/>
      </c>
      <c r="Q274" s="54">
        <f>IF(P274="","",IF(P274&gt;=15,"極高",IF(P274&gt;=10,"高",IF(P274&gt;=5,"中","低"))))</f>
        <v/>
      </c>
      <c r="R274" s="30" t="n"/>
      <c r="S274" s="30" t="n"/>
      <c r="T274" s="30" t="n"/>
      <c r="U274" s="30" t="n"/>
      <c r="V274" s="30" t="n"/>
      <c r="W274" s="30" t="n"/>
    </row>
    <row r="275">
      <c r="A275" s="30" t="n"/>
      <c r="B275" s="30" t="n"/>
      <c r="C275" s="30" t="n"/>
      <c r="D275" s="30" t="n"/>
      <c r="E275" s="87" t="n"/>
      <c r="F275" s="30" t="n"/>
      <c r="G275" s="30" t="n"/>
      <c r="H275" s="30" t="n"/>
      <c r="I275" s="30" t="n"/>
      <c r="J275" s="30" t="n"/>
      <c r="K275" s="88">
        <f>IF(OR(I275="",J275=""),"",I275*J275)</f>
        <v/>
      </c>
      <c r="L275" s="54">
        <f>IF(K275="","",IF(K275&gt;=15,"極高",IF(K275&gt;=10,"高",IF(K275&gt;=5,"中","低"))))</f>
        <v/>
      </c>
      <c r="M275" s="30" t="n"/>
      <c r="N275" s="30" t="n"/>
      <c r="O275" s="30" t="n"/>
      <c r="P275" s="88">
        <f>IF(OR(N275="",O275=""),"",N275*O275)</f>
        <v/>
      </c>
      <c r="Q275" s="54">
        <f>IF(P275="","",IF(P275&gt;=15,"極高",IF(P275&gt;=10,"高",IF(P275&gt;=5,"中","低"))))</f>
        <v/>
      </c>
      <c r="R275" s="30" t="n"/>
      <c r="S275" s="30" t="n"/>
      <c r="T275" s="30" t="n"/>
      <c r="U275" s="30" t="n"/>
      <c r="V275" s="30" t="n"/>
      <c r="W275" s="30" t="n"/>
    </row>
    <row r="276">
      <c r="A276" s="30" t="n"/>
      <c r="B276" s="30" t="n"/>
      <c r="C276" s="30" t="n"/>
      <c r="D276" s="30" t="n"/>
      <c r="E276" s="87" t="n"/>
      <c r="F276" s="30" t="n"/>
      <c r="G276" s="30" t="n"/>
      <c r="H276" s="30" t="n"/>
      <c r="I276" s="30" t="n"/>
      <c r="J276" s="30" t="n"/>
      <c r="K276" s="88">
        <f>IF(OR(I276="",J276=""),"",I276*J276)</f>
        <v/>
      </c>
      <c r="L276" s="54">
        <f>IF(K276="","",IF(K276&gt;=15,"極高",IF(K276&gt;=10,"高",IF(K276&gt;=5,"中","低"))))</f>
        <v/>
      </c>
      <c r="M276" s="30" t="n"/>
      <c r="N276" s="30" t="n"/>
      <c r="O276" s="30" t="n"/>
      <c r="P276" s="88">
        <f>IF(OR(N276="",O276=""),"",N276*O276)</f>
        <v/>
      </c>
      <c r="Q276" s="54">
        <f>IF(P276="","",IF(P276&gt;=15,"極高",IF(P276&gt;=10,"高",IF(P276&gt;=5,"中","低"))))</f>
        <v/>
      </c>
      <c r="R276" s="30" t="n"/>
      <c r="S276" s="30" t="n"/>
      <c r="T276" s="30" t="n"/>
      <c r="U276" s="30" t="n"/>
      <c r="V276" s="30" t="n"/>
      <c r="W276" s="30" t="n"/>
    </row>
    <row r="277">
      <c r="A277" s="30" t="n"/>
      <c r="B277" s="30" t="n"/>
      <c r="C277" s="30" t="n"/>
      <c r="D277" s="30" t="n"/>
      <c r="E277" s="87" t="n"/>
      <c r="F277" s="30" t="n"/>
      <c r="G277" s="30" t="n"/>
      <c r="H277" s="30" t="n"/>
      <c r="I277" s="30" t="n"/>
      <c r="J277" s="30" t="n"/>
      <c r="K277" s="88">
        <f>IF(OR(I277="",J277=""),"",I277*J277)</f>
        <v/>
      </c>
      <c r="L277" s="54">
        <f>IF(K277="","",IF(K277&gt;=15,"極高",IF(K277&gt;=10,"高",IF(K277&gt;=5,"中","低"))))</f>
        <v/>
      </c>
      <c r="M277" s="30" t="n"/>
      <c r="N277" s="30" t="n"/>
      <c r="O277" s="30" t="n"/>
      <c r="P277" s="88">
        <f>IF(OR(N277="",O277=""),"",N277*O277)</f>
        <v/>
      </c>
      <c r="Q277" s="54">
        <f>IF(P277="","",IF(P277&gt;=15,"極高",IF(P277&gt;=10,"高",IF(P277&gt;=5,"中","低"))))</f>
        <v/>
      </c>
      <c r="R277" s="30" t="n"/>
      <c r="S277" s="30" t="n"/>
      <c r="T277" s="30" t="n"/>
      <c r="U277" s="30" t="n"/>
      <c r="V277" s="30" t="n"/>
      <c r="W277" s="30" t="n"/>
    </row>
    <row r="278">
      <c r="A278" s="30" t="n"/>
      <c r="B278" s="30" t="n"/>
      <c r="C278" s="30" t="n"/>
      <c r="D278" s="30" t="n"/>
      <c r="E278" s="87" t="n"/>
      <c r="F278" s="30" t="n"/>
      <c r="G278" s="30" t="n"/>
      <c r="H278" s="30" t="n"/>
      <c r="I278" s="30" t="n"/>
      <c r="J278" s="30" t="n"/>
      <c r="K278" s="88">
        <f>IF(OR(I278="",J278=""),"",I278*J278)</f>
        <v/>
      </c>
      <c r="L278" s="54">
        <f>IF(K278="","",IF(K278&gt;=15,"極高",IF(K278&gt;=10,"高",IF(K278&gt;=5,"中","低"))))</f>
        <v/>
      </c>
      <c r="M278" s="30" t="n"/>
      <c r="N278" s="30" t="n"/>
      <c r="O278" s="30" t="n"/>
      <c r="P278" s="88">
        <f>IF(OR(N278="",O278=""),"",N278*O278)</f>
        <v/>
      </c>
      <c r="Q278" s="54">
        <f>IF(P278="","",IF(P278&gt;=15,"極高",IF(P278&gt;=10,"高",IF(P278&gt;=5,"中","低"))))</f>
        <v/>
      </c>
      <c r="R278" s="30" t="n"/>
      <c r="S278" s="30" t="n"/>
      <c r="T278" s="30" t="n"/>
      <c r="U278" s="30" t="n"/>
      <c r="V278" s="30" t="n"/>
      <c r="W278" s="30" t="n"/>
    </row>
    <row r="279">
      <c r="A279" s="30" t="n"/>
      <c r="B279" s="30" t="n"/>
      <c r="C279" s="30" t="n"/>
      <c r="D279" s="30" t="n"/>
      <c r="E279" s="87" t="n"/>
      <c r="F279" s="30" t="n"/>
      <c r="G279" s="30" t="n"/>
      <c r="H279" s="30" t="n"/>
      <c r="I279" s="30" t="n"/>
      <c r="J279" s="30" t="n"/>
      <c r="K279" s="88">
        <f>IF(OR(I279="",J279=""),"",I279*J279)</f>
        <v/>
      </c>
      <c r="L279" s="54">
        <f>IF(K279="","",IF(K279&gt;=15,"極高",IF(K279&gt;=10,"高",IF(K279&gt;=5,"中","低"))))</f>
        <v/>
      </c>
      <c r="M279" s="30" t="n"/>
      <c r="N279" s="30" t="n"/>
      <c r="O279" s="30" t="n"/>
      <c r="P279" s="88">
        <f>IF(OR(N279="",O279=""),"",N279*O279)</f>
        <v/>
      </c>
      <c r="Q279" s="54">
        <f>IF(P279="","",IF(P279&gt;=15,"極高",IF(P279&gt;=10,"高",IF(P279&gt;=5,"中","低"))))</f>
        <v/>
      </c>
      <c r="R279" s="30" t="n"/>
      <c r="S279" s="30" t="n"/>
      <c r="T279" s="30" t="n"/>
      <c r="U279" s="30" t="n"/>
      <c r="V279" s="30" t="n"/>
      <c r="W279" s="30" t="n"/>
    </row>
    <row r="280">
      <c r="A280" s="30" t="n"/>
      <c r="B280" s="30" t="n"/>
      <c r="C280" s="30" t="n"/>
      <c r="D280" s="30" t="n"/>
      <c r="E280" s="87" t="n"/>
      <c r="F280" s="30" t="n"/>
      <c r="G280" s="30" t="n"/>
      <c r="H280" s="30" t="n"/>
      <c r="I280" s="30" t="n"/>
      <c r="J280" s="30" t="n"/>
      <c r="K280" s="88">
        <f>IF(OR(I280="",J280=""),"",I280*J280)</f>
        <v/>
      </c>
      <c r="L280" s="54">
        <f>IF(K280="","",IF(K280&gt;=15,"極高",IF(K280&gt;=10,"高",IF(K280&gt;=5,"中","低"))))</f>
        <v/>
      </c>
      <c r="M280" s="30" t="n"/>
      <c r="N280" s="30" t="n"/>
      <c r="O280" s="30" t="n"/>
      <c r="P280" s="88">
        <f>IF(OR(N280="",O280=""),"",N280*O280)</f>
        <v/>
      </c>
      <c r="Q280" s="54">
        <f>IF(P280="","",IF(P280&gt;=15,"極高",IF(P280&gt;=10,"高",IF(P280&gt;=5,"中","低"))))</f>
        <v/>
      </c>
      <c r="R280" s="30" t="n"/>
      <c r="S280" s="30" t="n"/>
      <c r="T280" s="30" t="n"/>
      <c r="U280" s="30" t="n"/>
      <c r="V280" s="30" t="n"/>
      <c r="W280" s="30" t="n"/>
    </row>
    <row r="281">
      <c r="A281" s="30" t="n"/>
      <c r="B281" s="30" t="n"/>
      <c r="C281" s="30" t="n"/>
      <c r="D281" s="30" t="n"/>
      <c r="E281" s="87" t="n"/>
      <c r="F281" s="30" t="n"/>
      <c r="G281" s="30" t="n"/>
      <c r="H281" s="30" t="n"/>
      <c r="I281" s="30" t="n"/>
      <c r="J281" s="30" t="n"/>
      <c r="K281" s="88">
        <f>IF(OR(I281="",J281=""),"",I281*J281)</f>
        <v/>
      </c>
      <c r="L281" s="54">
        <f>IF(K281="","",IF(K281&gt;=15,"極高",IF(K281&gt;=10,"高",IF(K281&gt;=5,"中","低"))))</f>
        <v/>
      </c>
      <c r="M281" s="30" t="n"/>
      <c r="N281" s="30" t="n"/>
      <c r="O281" s="30" t="n"/>
      <c r="P281" s="88">
        <f>IF(OR(N281="",O281=""),"",N281*O281)</f>
        <v/>
      </c>
      <c r="Q281" s="54">
        <f>IF(P281="","",IF(P281&gt;=15,"極高",IF(P281&gt;=10,"高",IF(P281&gt;=5,"中","低"))))</f>
        <v/>
      </c>
      <c r="R281" s="30" t="n"/>
      <c r="S281" s="30" t="n"/>
      <c r="T281" s="30" t="n"/>
      <c r="U281" s="30" t="n"/>
      <c r="V281" s="30" t="n"/>
      <c r="W281" s="30" t="n"/>
    </row>
    <row r="282">
      <c r="A282" s="30" t="n"/>
      <c r="B282" s="30" t="n"/>
      <c r="C282" s="30" t="n"/>
      <c r="D282" s="30" t="n"/>
      <c r="E282" s="87" t="n"/>
      <c r="F282" s="30" t="n"/>
      <c r="G282" s="30" t="n"/>
      <c r="H282" s="30" t="n"/>
      <c r="I282" s="30" t="n"/>
      <c r="J282" s="30" t="n"/>
      <c r="K282" s="88">
        <f>IF(OR(I282="",J282=""),"",I282*J282)</f>
        <v/>
      </c>
      <c r="L282" s="54">
        <f>IF(K282="","",IF(K282&gt;=15,"極高",IF(K282&gt;=10,"高",IF(K282&gt;=5,"中","低"))))</f>
        <v/>
      </c>
      <c r="M282" s="30" t="n"/>
      <c r="N282" s="30" t="n"/>
      <c r="O282" s="30" t="n"/>
      <c r="P282" s="88">
        <f>IF(OR(N282="",O282=""),"",N282*O282)</f>
        <v/>
      </c>
      <c r="Q282" s="54">
        <f>IF(P282="","",IF(P282&gt;=15,"極高",IF(P282&gt;=10,"高",IF(P282&gt;=5,"中","低"))))</f>
        <v/>
      </c>
      <c r="R282" s="30" t="n"/>
      <c r="S282" s="30" t="n"/>
      <c r="T282" s="30" t="n"/>
      <c r="U282" s="30" t="n"/>
      <c r="V282" s="30" t="n"/>
      <c r="W282" s="30" t="n"/>
    </row>
    <row r="283">
      <c r="A283" s="30" t="n"/>
      <c r="B283" s="30" t="n"/>
      <c r="C283" s="30" t="n"/>
      <c r="D283" s="30" t="n"/>
      <c r="E283" s="87" t="n"/>
      <c r="F283" s="30" t="n"/>
      <c r="G283" s="30" t="n"/>
      <c r="H283" s="30" t="n"/>
      <c r="I283" s="30" t="n"/>
      <c r="J283" s="30" t="n"/>
      <c r="K283" s="88">
        <f>IF(OR(I283="",J283=""),"",I283*J283)</f>
        <v/>
      </c>
      <c r="L283" s="54">
        <f>IF(K283="","",IF(K283&gt;=15,"極高",IF(K283&gt;=10,"高",IF(K283&gt;=5,"中","低"))))</f>
        <v/>
      </c>
      <c r="M283" s="30" t="n"/>
      <c r="N283" s="30" t="n"/>
      <c r="O283" s="30" t="n"/>
      <c r="P283" s="88">
        <f>IF(OR(N283="",O283=""),"",N283*O283)</f>
        <v/>
      </c>
      <c r="Q283" s="54">
        <f>IF(P283="","",IF(P283&gt;=15,"極高",IF(P283&gt;=10,"高",IF(P283&gt;=5,"中","低"))))</f>
        <v/>
      </c>
      <c r="R283" s="30" t="n"/>
      <c r="S283" s="30" t="n"/>
      <c r="T283" s="30" t="n"/>
      <c r="U283" s="30" t="n"/>
      <c r="V283" s="30" t="n"/>
      <c r="W283" s="30" t="n"/>
    </row>
    <row r="284">
      <c r="A284" s="30" t="n"/>
      <c r="B284" s="30" t="n"/>
      <c r="C284" s="30" t="n"/>
      <c r="D284" s="30" t="n"/>
      <c r="E284" s="87" t="n"/>
      <c r="F284" s="30" t="n"/>
      <c r="G284" s="30" t="n"/>
      <c r="H284" s="30" t="n"/>
      <c r="I284" s="30" t="n"/>
      <c r="J284" s="30" t="n"/>
      <c r="K284" s="88">
        <f>IF(OR(I284="",J284=""),"",I284*J284)</f>
        <v/>
      </c>
      <c r="L284" s="54">
        <f>IF(K284="","",IF(K284&gt;=15,"極高",IF(K284&gt;=10,"高",IF(K284&gt;=5,"中","低"))))</f>
        <v/>
      </c>
      <c r="M284" s="30" t="n"/>
      <c r="N284" s="30" t="n"/>
      <c r="O284" s="30" t="n"/>
      <c r="P284" s="88">
        <f>IF(OR(N284="",O284=""),"",N284*O284)</f>
        <v/>
      </c>
      <c r="Q284" s="54">
        <f>IF(P284="","",IF(P284&gt;=15,"極高",IF(P284&gt;=10,"高",IF(P284&gt;=5,"中","低"))))</f>
        <v/>
      </c>
      <c r="R284" s="30" t="n"/>
      <c r="S284" s="30" t="n"/>
      <c r="T284" s="30" t="n"/>
      <c r="U284" s="30" t="n"/>
      <c r="V284" s="30" t="n"/>
      <c r="W284" s="30" t="n"/>
    </row>
    <row r="285">
      <c r="A285" s="30" t="n"/>
      <c r="B285" s="30" t="n"/>
      <c r="C285" s="30" t="n"/>
      <c r="D285" s="30" t="n"/>
      <c r="E285" s="87" t="n"/>
      <c r="F285" s="30" t="n"/>
      <c r="G285" s="30" t="n"/>
      <c r="H285" s="30" t="n"/>
      <c r="I285" s="30" t="n"/>
      <c r="J285" s="30" t="n"/>
      <c r="K285" s="88">
        <f>IF(OR(I285="",J285=""),"",I285*J285)</f>
        <v/>
      </c>
      <c r="L285" s="54">
        <f>IF(K285="","",IF(K285&gt;=15,"極高",IF(K285&gt;=10,"高",IF(K285&gt;=5,"中","低"))))</f>
        <v/>
      </c>
      <c r="M285" s="30" t="n"/>
      <c r="N285" s="30" t="n"/>
      <c r="O285" s="30" t="n"/>
      <c r="P285" s="88">
        <f>IF(OR(N285="",O285=""),"",N285*O285)</f>
        <v/>
      </c>
      <c r="Q285" s="54">
        <f>IF(P285="","",IF(P285&gt;=15,"極高",IF(P285&gt;=10,"高",IF(P285&gt;=5,"中","低"))))</f>
        <v/>
      </c>
      <c r="R285" s="30" t="n"/>
      <c r="S285" s="30" t="n"/>
      <c r="T285" s="30" t="n"/>
      <c r="U285" s="30" t="n"/>
      <c r="V285" s="30" t="n"/>
      <c r="W285" s="30" t="n"/>
    </row>
    <row r="286">
      <c r="A286" s="30" t="n"/>
      <c r="B286" s="30" t="n"/>
      <c r="C286" s="30" t="n"/>
      <c r="D286" s="30" t="n"/>
      <c r="E286" s="87" t="n"/>
      <c r="F286" s="30" t="n"/>
      <c r="G286" s="30" t="n"/>
      <c r="H286" s="30" t="n"/>
      <c r="I286" s="30" t="n"/>
      <c r="J286" s="30" t="n"/>
      <c r="K286" s="88">
        <f>IF(OR(I286="",J286=""),"",I286*J286)</f>
        <v/>
      </c>
      <c r="L286" s="54">
        <f>IF(K286="","",IF(K286&gt;=15,"極高",IF(K286&gt;=10,"高",IF(K286&gt;=5,"中","低"))))</f>
        <v/>
      </c>
      <c r="M286" s="30" t="n"/>
      <c r="N286" s="30" t="n"/>
      <c r="O286" s="30" t="n"/>
      <c r="P286" s="88">
        <f>IF(OR(N286="",O286=""),"",N286*O286)</f>
        <v/>
      </c>
      <c r="Q286" s="54">
        <f>IF(P286="","",IF(P286&gt;=15,"極高",IF(P286&gt;=10,"高",IF(P286&gt;=5,"中","低"))))</f>
        <v/>
      </c>
      <c r="R286" s="30" t="n"/>
      <c r="S286" s="30" t="n"/>
      <c r="T286" s="30" t="n"/>
      <c r="U286" s="30" t="n"/>
      <c r="V286" s="30" t="n"/>
      <c r="W286" s="30" t="n"/>
    </row>
    <row r="287">
      <c r="A287" s="30" t="n"/>
      <c r="B287" s="30" t="n"/>
      <c r="C287" s="30" t="n"/>
      <c r="D287" s="30" t="n"/>
      <c r="E287" s="87" t="n"/>
      <c r="F287" s="30" t="n"/>
      <c r="G287" s="30" t="n"/>
      <c r="H287" s="30" t="n"/>
      <c r="I287" s="30" t="n"/>
      <c r="J287" s="30" t="n"/>
      <c r="K287" s="88">
        <f>IF(OR(I287="",J287=""),"",I287*J287)</f>
        <v/>
      </c>
      <c r="L287" s="54">
        <f>IF(K287="","",IF(K287&gt;=15,"極高",IF(K287&gt;=10,"高",IF(K287&gt;=5,"中","低"))))</f>
        <v/>
      </c>
      <c r="M287" s="30" t="n"/>
      <c r="N287" s="30" t="n"/>
      <c r="O287" s="30" t="n"/>
      <c r="P287" s="88">
        <f>IF(OR(N287="",O287=""),"",N287*O287)</f>
        <v/>
      </c>
      <c r="Q287" s="54">
        <f>IF(P287="","",IF(P287&gt;=15,"極高",IF(P287&gt;=10,"高",IF(P287&gt;=5,"中","低"))))</f>
        <v/>
      </c>
      <c r="R287" s="30" t="n"/>
      <c r="S287" s="30" t="n"/>
      <c r="T287" s="30" t="n"/>
      <c r="U287" s="30" t="n"/>
      <c r="V287" s="30" t="n"/>
      <c r="W287" s="30" t="n"/>
    </row>
    <row r="288">
      <c r="A288" s="30" t="n"/>
      <c r="B288" s="30" t="n"/>
      <c r="C288" s="30" t="n"/>
      <c r="D288" s="30" t="n"/>
      <c r="E288" s="87" t="n"/>
      <c r="F288" s="30" t="n"/>
      <c r="G288" s="30" t="n"/>
      <c r="H288" s="30" t="n"/>
      <c r="I288" s="30" t="n"/>
      <c r="J288" s="30" t="n"/>
      <c r="K288" s="88">
        <f>IF(OR(I288="",J288=""),"",I288*J288)</f>
        <v/>
      </c>
      <c r="L288" s="54">
        <f>IF(K288="","",IF(K288&gt;=15,"極高",IF(K288&gt;=10,"高",IF(K288&gt;=5,"中","低"))))</f>
        <v/>
      </c>
      <c r="M288" s="30" t="n"/>
      <c r="N288" s="30" t="n"/>
      <c r="O288" s="30" t="n"/>
      <c r="P288" s="88">
        <f>IF(OR(N288="",O288=""),"",N288*O288)</f>
        <v/>
      </c>
      <c r="Q288" s="54">
        <f>IF(P288="","",IF(P288&gt;=15,"極高",IF(P288&gt;=10,"高",IF(P288&gt;=5,"中","低"))))</f>
        <v/>
      </c>
      <c r="R288" s="30" t="n"/>
      <c r="S288" s="30" t="n"/>
      <c r="T288" s="30" t="n"/>
      <c r="U288" s="30" t="n"/>
      <c r="V288" s="30" t="n"/>
      <c r="W288" s="30" t="n"/>
    </row>
    <row r="289">
      <c r="A289" s="30" t="n"/>
      <c r="B289" s="30" t="n"/>
      <c r="C289" s="30" t="n"/>
      <c r="D289" s="30" t="n"/>
      <c r="E289" s="87" t="n"/>
      <c r="F289" s="30" t="n"/>
      <c r="G289" s="30" t="n"/>
      <c r="H289" s="30" t="n"/>
      <c r="I289" s="30" t="n"/>
      <c r="J289" s="30" t="n"/>
      <c r="K289" s="88">
        <f>IF(OR(I289="",J289=""),"",I289*J289)</f>
        <v/>
      </c>
      <c r="L289" s="54">
        <f>IF(K289="","",IF(K289&gt;=15,"極高",IF(K289&gt;=10,"高",IF(K289&gt;=5,"中","低"))))</f>
        <v/>
      </c>
      <c r="M289" s="30" t="n"/>
      <c r="N289" s="30" t="n"/>
      <c r="O289" s="30" t="n"/>
      <c r="P289" s="88">
        <f>IF(OR(N289="",O289=""),"",N289*O289)</f>
        <v/>
      </c>
      <c r="Q289" s="54">
        <f>IF(P289="","",IF(P289&gt;=15,"極高",IF(P289&gt;=10,"高",IF(P289&gt;=5,"中","低"))))</f>
        <v/>
      </c>
      <c r="R289" s="30" t="n"/>
      <c r="S289" s="30" t="n"/>
      <c r="T289" s="30" t="n"/>
      <c r="U289" s="30" t="n"/>
      <c r="V289" s="30" t="n"/>
      <c r="W289" s="30" t="n"/>
    </row>
    <row r="290">
      <c r="A290" s="30" t="n"/>
      <c r="B290" s="30" t="n"/>
      <c r="C290" s="30" t="n"/>
      <c r="D290" s="30" t="n"/>
      <c r="E290" s="87" t="n"/>
      <c r="F290" s="30" t="n"/>
      <c r="G290" s="30" t="n"/>
      <c r="H290" s="30" t="n"/>
      <c r="I290" s="30" t="n"/>
      <c r="J290" s="30" t="n"/>
      <c r="K290" s="88">
        <f>IF(OR(I290="",J290=""),"",I290*J290)</f>
        <v/>
      </c>
      <c r="L290" s="54">
        <f>IF(K290="","",IF(K290&gt;=15,"極高",IF(K290&gt;=10,"高",IF(K290&gt;=5,"中","低"))))</f>
        <v/>
      </c>
      <c r="M290" s="30" t="n"/>
      <c r="N290" s="30" t="n"/>
      <c r="O290" s="30" t="n"/>
      <c r="P290" s="88">
        <f>IF(OR(N290="",O290=""),"",N290*O290)</f>
        <v/>
      </c>
      <c r="Q290" s="54">
        <f>IF(P290="","",IF(P290&gt;=15,"極高",IF(P290&gt;=10,"高",IF(P290&gt;=5,"中","低"))))</f>
        <v/>
      </c>
      <c r="R290" s="30" t="n"/>
      <c r="S290" s="30" t="n"/>
      <c r="T290" s="30" t="n"/>
      <c r="U290" s="30" t="n"/>
      <c r="V290" s="30" t="n"/>
      <c r="W290" s="30" t="n"/>
    </row>
    <row r="291">
      <c r="A291" s="30" t="n"/>
      <c r="B291" s="30" t="n"/>
      <c r="C291" s="30" t="n"/>
      <c r="D291" s="30" t="n"/>
      <c r="E291" s="87" t="n"/>
      <c r="F291" s="30" t="n"/>
      <c r="G291" s="30" t="n"/>
      <c r="H291" s="30" t="n"/>
      <c r="I291" s="30" t="n"/>
      <c r="J291" s="30" t="n"/>
      <c r="K291" s="88">
        <f>IF(OR(I291="",J291=""),"",I291*J291)</f>
        <v/>
      </c>
      <c r="L291" s="54">
        <f>IF(K291="","",IF(K291&gt;=15,"極高",IF(K291&gt;=10,"高",IF(K291&gt;=5,"中","低"))))</f>
        <v/>
      </c>
      <c r="M291" s="30" t="n"/>
      <c r="N291" s="30" t="n"/>
      <c r="O291" s="30" t="n"/>
      <c r="P291" s="88">
        <f>IF(OR(N291="",O291=""),"",N291*O291)</f>
        <v/>
      </c>
      <c r="Q291" s="54">
        <f>IF(P291="","",IF(P291&gt;=15,"極高",IF(P291&gt;=10,"高",IF(P291&gt;=5,"中","低"))))</f>
        <v/>
      </c>
      <c r="R291" s="30" t="n"/>
      <c r="S291" s="30" t="n"/>
      <c r="T291" s="30" t="n"/>
      <c r="U291" s="30" t="n"/>
      <c r="V291" s="30" t="n"/>
      <c r="W291" s="30" t="n"/>
    </row>
    <row r="292">
      <c r="A292" s="30" t="n"/>
      <c r="B292" s="30" t="n"/>
      <c r="C292" s="30" t="n"/>
      <c r="D292" s="30" t="n"/>
      <c r="E292" s="87" t="n"/>
      <c r="F292" s="30" t="n"/>
      <c r="G292" s="30" t="n"/>
      <c r="H292" s="30" t="n"/>
      <c r="I292" s="30" t="n"/>
      <c r="J292" s="30" t="n"/>
      <c r="K292" s="88">
        <f>IF(OR(I292="",J292=""),"",I292*J292)</f>
        <v/>
      </c>
      <c r="L292" s="54">
        <f>IF(K292="","",IF(K292&gt;=15,"極高",IF(K292&gt;=10,"高",IF(K292&gt;=5,"中","低"))))</f>
        <v/>
      </c>
      <c r="M292" s="30" t="n"/>
      <c r="N292" s="30" t="n"/>
      <c r="O292" s="30" t="n"/>
      <c r="P292" s="88">
        <f>IF(OR(N292="",O292=""),"",N292*O292)</f>
        <v/>
      </c>
      <c r="Q292" s="54">
        <f>IF(P292="","",IF(P292&gt;=15,"極高",IF(P292&gt;=10,"高",IF(P292&gt;=5,"中","低"))))</f>
        <v/>
      </c>
      <c r="R292" s="30" t="n"/>
      <c r="S292" s="30" t="n"/>
      <c r="T292" s="30" t="n"/>
      <c r="U292" s="30" t="n"/>
      <c r="V292" s="30" t="n"/>
      <c r="W292" s="30" t="n"/>
    </row>
    <row r="293">
      <c r="A293" s="30" t="n"/>
      <c r="B293" s="30" t="n"/>
      <c r="C293" s="30" t="n"/>
      <c r="D293" s="30" t="n"/>
      <c r="E293" s="87" t="n"/>
      <c r="F293" s="30" t="n"/>
      <c r="G293" s="30" t="n"/>
      <c r="H293" s="30" t="n"/>
      <c r="I293" s="30" t="n"/>
      <c r="J293" s="30" t="n"/>
      <c r="K293" s="88">
        <f>IF(OR(I293="",J293=""),"",I293*J293)</f>
        <v/>
      </c>
      <c r="L293" s="54">
        <f>IF(K293="","",IF(K293&gt;=15,"極高",IF(K293&gt;=10,"高",IF(K293&gt;=5,"中","低"))))</f>
        <v/>
      </c>
      <c r="M293" s="30" t="n"/>
      <c r="N293" s="30" t="n"/>
      <c r="O293" s="30" t="n"/>
      <c r="P293" s="88">
        <f>IF(OR(N293="",O293=""),"",N293*O293)</f>
        <v/>
      </c>
      <c r="Q293" s="54">
        <f>IF(P293="","",IF(P293&gt;=15,"極高",IF(P293&gt;=10,"高",IF(P293&gt;=5,"中","低"))))</f>
        <v/>
      </c>
      <c r="R293" s="30" t="n"/>
      <c r="S293" s="30" t="n"/>
      <c r="T293" s="30" t="n"/>
      <c r="U293" s="30" t="n"/>
      <c r="V293" s="30" t="n"/>
      <c r="W293" s="30" t="n"/>
    </row>
    <row r="294">
      <c r="A294" s="30" t="n"/>
      <c r="B294" s="30" t="n"/>
      <c r="C294" s="30" t="n"/>
      <c r="D294" s="30" t="n"/>
      <c r="E294" s="87" t="n"/>
      <c r="F294" s="30" t="n"/>
      <c r="G294" s="30" t="n"/>
      <c r="H294" s="30" t="n"/>
      <c r="I294" s="30" t="n"/>
      <c r="J294" s="30" t="n"/>
      <c r="K294" s="88">
        <f>IF(OR(I294="",J294=""),"",I294*J294)</f>
        <v/>
      </c>
      <c r="L294" s="54">
        <f>IF(K294="","",IF(K294&gt;=15,"極高",IF(K294&gt;=10,"高",IF(K294&gt;=5,"中","低"))))</f>
        <v/>
      </c>
      <c r="M294" s="30" t="n"/>
      <c r="N294" s="30" t="n"/>
      <c r="O294" s="30" t="n"/>
      <c r="P294" s="88">
        <f>IF(OR(N294="",O294=""),"",N294*O294)</f>
        <v/>
      </c>
      <c r="Q294" s="54">
        <f>IF(P294="","",IF(P294&gt;=15,"極高",IF(P294&gt;=10,"高",IF(P294&gt;=5,"中","低"))))</f>
        <v/>
      </c>
      <c r="R294" s="30" t="n"/>
      <c r="S294" s="30" t="n"/>
      <c r="T294" s="30" t="n"/>
      <c r="U294" s="30" t="n"/>
      <c r="V294" s="30" t="n"/>
      <c r="W294" s="30" t="n"/>
    </row>
    <row r="295">
      <c r="A295" s="30" t="n"/>
      <c r="B295" s="30" t="n"/>
      <c r="C295" s="30" t="n"/>
      <c r="D295" s="30" t="n"/>
      <c r="E295" s="87" t="n"/>
      <c r="F295" s="30" t="n"/>
      <c r="G295" s="30" t="n"/>
      <c r="H295" s="30" t="n"/>
      <c r="I295" s="30" t="n"/>
      <c r="J295" s="30" t="n"/>
      <c r="K295" s="88">
        <f>IF(OR(I295="",J295=""),"",I295*J295)</f>
        <v/>
      </c>
      <c r="L295" s="54">
        <f>IF(K295="","",IF(K295&gt;=15,"極高",IF(K295&gt;=10,"高",IF(K295&gt;=5,"中","低"))))</f>
        <v/>
      </c>
      <c r="M295" s="30" t="n"/>
      <c r="N295" s="30" t="n"/>
      <c r="O295" s="30" t="n"/>
      <c r="P295" s="88">
        <f>IF(OR(N295="",O295=""),"",N295*O295)</f>
        <v/>
      </c>
      <c r="Q295" s="54">
        <f>IF(P295="","",IF(P295&gt;=15,"極高",IF(P295&gt;=10,"高",IF(P295&gt;=5,"中","低"))))</f>
        <v/>
      </c>
      <c r="R295" s="30" t="n"/>
      <c r="S295" s="30" t="n"/>
      <c r="T295" s="30" t="n"/>
      <c r="U295" s="30" t="n"/>
      <c r="V295" s="30" t="n"/>
      <c r="W295" s="30" t="n"/>
    </row>
    <row r="296">
      <c r="A296" s="30" t="n"/>
      <c r="B296" s="30" t="n"/>
      <c r="C296" s="30" t="n"/>
      <c r="D296" s="30" t="n"/>
      <c r="E296" s="87" t="n"/>
      <c r="F296" s="30" t="n"/>
      <c r="G296" s="30" t="n"/>
      <c r="H296" s="30" t="n"/>
      <c r="I296" s="30" t="n"/>
      <c r="J296" s="30" t="n"/>
      <c r="K296" s="88">
        <f>IF(OR(I296="",J296=""),"",I296*J296)</f>
        <v/>
      </c>
      <c r="L296" s="54">
        <f>IF(K296="","",IF(K296&gt;=15,"極高",IF(K296&gt;=10,"高",IF(K296&gt;=5,"中","低"))))</f>
        <v/>
      </c>
      <c r="M296" s="30" t="n"/>
      <c r="N296" s="30" t="n"/>
      <c r="O296" s="30" t="n"/>
      <c r="P296" s="88">
        <f>IF(OR(N296="",O296=""),"",N296*O296)</f>
        <v/>
      </c>
      <c r="Q296" s="54">
        <f>IF(P296="","",IF(P296&gt;=15,"極高",IF(P296&gt;=10,"高",IF(P296&gt;=5,"中","低"))))</f>
        <v/>
      </c>
      <c r="R296" s="30" t="n"/>
      <c r="S296" s="30" t="n"/>
      <c r="T296" s="30" t="n"/>
      <c r="U296" s="30" t="n"/>
      <c r="V296" s="30" t="n"/>
      <c r="W296" s="30" t="n"/>
    </row>
    <row r="297">
      <c r="A297" s="30" t="n"/>
      <c r="B297" s="30" t="n"/>
      <c r="C297" s="30" t="n"/>
      <c r="D297" s="30" t="n"/>
      <c r="E297" s="87" t="n"/>
      <c r="F297" s="30" t="n"/>
      <c r="G297" s="30" t="n"/>
      <c r="H297" s="30" t="n"/>
      <c r="I297" s="30" t="n"/>
      <c r="J297" s="30" t="n"/>
      <c r="K297" s="88">
        <f>IF(OR(I297="",J297=""),"",I297*J297)</f>
        <v/>
      </c>
      <c r="L297" s="54">
        <f>IF(K297="","",IF(K297&gt;=15,"極高",IF(K297&gt;=10,"高",IF(K297&gt;=5,"中","低"))))</f>
        <v/>
      </c>
      <c r="M297" s="30" t="n"/>
      <c r="N297" s="30" t="n"/>
      <c r="O297" s="30" t="n"/>
      <c r="P297" s="88">
        <f>IF(OR(N297="",O297=""),"",N297*O297)</f>
        <v/>
      </c>
      <c r="Q297" s="54">
        <f>IF(P297="","",IF(P297&gt;=15,"極高",IF(P297&gt;=10,"高",IF(P297&gt;=5,"中","低"))))</f>
        <v/>
      </c>
      <c r="R297" s="30" t="n"/>
      <c r="S297" s="30" t="n"/>
      <c r="T297" s="30" t="n"/>
      <c r="U297" s="30" t="n"/>
      <c r="V297" s="30" t="n"/>
      <c r="W297" s="30" t="n"/>
    </row>
    <row r="298">
      <c r="A298" s="30" t="n"/>
      <c r="B298" s="30" t="n"/>
      <c r="C298" s="30" t="n"/>
      <c r="D298" s="30" t="n"/>
      <c r="E298" s="87" t="n"/>
      <c r="F298" s="30" t="n"/>
      <c r="G298" s="30" t="n"/>
      <c r="H298" s="30" t="n"/>
      <c r="I298" s="30" t="n"/>
      <c r="J298" s="30" t="n"/>
      <c r="K298" s="88">
        <f>IF(OR(I298="",J298=""),"",I298*J298)</f>
        <v/>
      </c>
      <c r="L298" s="54">
        <f>IF(K298="","",IF(K298&gt;=15,"極高",IF(K298&gt;=10,"高",IF(K298&gt;=5,"中","低"))))</f>
        <v/>
      </c>
      <c r="M298" s="30" t="n"/>
      <c r="N298" s="30" t="n"/>
      <c r="O298" s="30" t="n"/>
      <c r="P298" s="88">
        <f>IF(OR(N298="",O298=""),"",N298*O298)</f>
        <v/>
      </c>
      <c r="Q298" s="54">
        <f>IF(P298="","",IF(P298&gt;=15,"極高",IF(P298&gt;=10,"高",IF(P298&gt;=5,"中","低"))))</f>
        <v/>
      </c>
      <c r="R298" s="30" t="n"/>
      <c r="S298" s="30" t="n"/>
      <c r="T298" s="30" t="n"/>
      <c r="U298" s="30" t="n"/>
      <c r="V298" s="30" t="n"/>
      <c r="W298" s="30" t="n"/>
    </row>
    <row r="299">
      <c r="A299" s="30" t="n"/>
      <c r="B299" s="30" t="n"/>
      <c r="C299" s="30" t="n"/>
      <c r="D299" s="30" t="n"/>
      <c r="E299" s="87" t="n"/>
      <c r="F299" s="30" t="n"/>
      <c r="G299" s="30" t="n"/>
      <c r="H299" s="30" t="n"/>
      <c r="I299" s="30" t="n"/>
      <c r="J299" s="30" t="n"/>
      <c r="K299" s="88">
        <f>IF(OR(I299="",J299=""),"",I299*J299)</f>
        <v/>
      </c>
      <c r="L299" s="54">
        <f>IF(K299="","",IF(K299&gt;=15,"極高",IF(K299&gt;=10,"高",IF(K299&gt;=5,"中","低"))))</f>
        <v/>
      </c>
      <c r="M299" s="30" t="n"/>
      <c r="N299" s="30" t="n"/>
      <c r="O299" s="30" t="n"/>
      <c r="P299" s="88">
        <f>IF(OR(N299="",O299=""),"",N299*O299)</f>
        <v/>
      </c>
      <c r="Q299" s="54">
        <f>IF(P299="","",IF(P299&gt;=15,"極高",IF(P299&gt;=10,"高",IF(P299&gt;=5,"中","低"))))</f>
        <v/>
      </c>
      <c r="R299" s="30" t="n"/>
      <c r="S299" s="30" t="n"/>
      <c r="T299" s="30" t="n"/>
      <c r="U299" s="30" t="n"/>
      <c r="V299" s="30" t="n"/>
      <c r="W299" s="30" t="n"/>
    </row>
    <row r="300">
      <c r="A300" s="30" t="n"/>
      <c r="B300" s="30" t="n"/>
      <c r="C300" s="30" t="n"/>
      <c r="D300" s="30" t="n"/>
      <c r="E300" s="87" t="n"/>
      <c r="F300" s="30" t="n"/>
      <c r="G300" s="30" t="n"/>
      <c r="H300" s="30" t="n"/>
      <c r="I300" s="30" t="n"/>
      <c r="J300" s="30" t="n"/>
      <c r="K300" s="88">
        <f>IF(OR(I300="",J300=""),"",I300*J300)</f>
        <v/>
      </c>
      <c r="L300" s="54">
        <f>IF(K300="","",IF(K300&gt;=15,"極高",IF(K300&gt;=10,"高",IF(K300&gt;=5,"中","低"))))</f>
        <v/>
      </c>
      <c r="M300" s="30" t="n"/>
      <c r="N300" s="30" t="n"/>
      <c r="O300" s="30" t="n"/>
      <c r="P300" s="88">
        <f>IF(OR(N300="",O300=""),"",N300*O300)</f>
        <v/>
      </c>
      <c r="Q300" s="54">
        <f>IF(P300="","",IF(P300&gt;=15,"極高",IF(P300&gt;=10,"高",IF(P300&gt;=5,"中","低"))))</f>
        <v/>
      </c>
      <c r="R300" s="30" t="n"/>
      <c r="S300" s="30" t="n"/>
      <c r="T300" s="30" t="n"/>
      <c r="U300" s="30" t="n"/>
      <c r="V300" s="30" t="n"/>
      <c r="W300" s="30" t="n"/>
    </row>
    <row r="301">
      <c r="A301" s="30" t="n"/>
      <c r="B301" s="30" t="n"/>
      <c r="C301" s="30" t="n"/>
      <c r="D301" s="30" t="n"/>
      <c r="E301" s="87" t="n"/>
      <c r="F301" s="30" t="n"/>
      <c r="G301" s="30" t="n"/>
      <c r="H301" s="30" t="n"/>
      <c r="I301" s="30" t="n"/>
      <c r="J301" s="30" t="n"/>
      <c r="K301" s="88">
        <f>IF(OR(I301="",J301=""),"",I301*J301)</f>
        <v/>
      </c>
      <c r="L301" s="54">
        <f>IF(K301="","",IF(K301&gt;=15,"極高",IF(K301&gt;=10,"高",IF(K301&gt;=5,"中","低"))))</f>
        <v/>
      </c>
      <c r="M301" s="30" t="n"/>
      <c r="N301" s="30" t="n"/>
      <c r="O301" s="30" t="n"/>
      <c r="P301" s="88">
        <f>IF(OR(N301="",O301=""),"",N301*O301)</f>
        <v/>
      </c>
      <c r="Q301" s="54">
        <f>IF(P301="","",IF(P301&gt;=15,"極高",IF(P301&gt;=10,"高",IF(P301&gt;=5,"中","低"))))</f>
        <v/>
      </c>
      <c r="R301" s="30" t="n"/>
      <c r="S301" s="30" t="n"/>
      <c r="T301" s="30" t="n"/>
      <c r="U301" s="30" t="n"/>
      <c r="V301" s="30" t="n"/>
      <c r="W301" s="30" t="n"/>
    </row>
    <row r="302">
      <c r="A302" s="30" t="n"/>
      <c r="B302" s="30" t="n"/>
      <c r="C302" s="30" t="n"/>
      <c r="D302" s="30" t="n"/>
      <c r="E302" s="87" t="n"/>
      <c r="F302" s="30" t="n"/>
      <c r="G302" s="30" t="n"/>
      <c r="H302" s="30" t="n"/>
      <c r="I302" s="30" t="n"/>
      <c r="J302" s="30" t="n"/>
      <c r="K302" s="88">
        <f>IF(OR(I302="",J302=""),"",I302*J302)</f>
        <v/>
      </c>
      <c r="L302" s="54">
        <f>IF(K302="","",IF(K302&gt;=15,"極高",IF(K302&gt;=10,"高",IF(K302&gt;=5,"中","低"))))</f>
        <v/>
      </c>
      <c r="M302" s="30" t="n"/>
      <c r="N302" s="30" t="n"/>
      <c r="O302" s="30" t="n"/>
      <c r="P302" s="88">
        <f>IF(OR(N302="",O302=""),"",N302*O302)</f>
        <v/>
      </c>
      <c r="Q302" s="54">
        <f>IF(P302="","",IF(P302&gt;=15,"極高",IF(P302&gt;=10,"高",IF(P302&gt;=5,"中","低"))))</f>
        <v/>
      </c>
      <c r="R302" s="30" t="n"/>
      <c r="S302" s="30" t="n"/>
      <c r="T302" s="30" t="n"/>
      <c r="U302" s="30" t="n"/>
      <c r="V302" s="30" t="n"/>
      <c r="W302" s="30" t="n"/>
    </row>
    <row r="303">
      <c r="A303" s="30" t="n"/>
      <c r="B303" s="30" t="n"/>
      <c r="C303" s="30" t="n"/>
      <c r="D303" s="30" t="n"/>
      <c r="E303" s="87" t="n"/>
      <c r="F303" s="30" t="n"/>
      <c r="G303" s="30" t="n"/>
      <c r="H303" s="30" t="n"/>
      <c r="I303" s="30" t="n"/>
      <c r="J303" s="30" t="n"/>
      <c r="K303" s="88">
        <f>IF(OR(I303="",J303=""),"",I303*J303)</f>
        <v/>
      </c>
      <c r="L303" s="54">
        <f>IF(K303="","",IF(K303&gt;=15,"極高",IF(K303&gt;=10,"高",IF(K303&gt;=5,"中","低"))))</f>
        <v/>
      </c>
      <c r="M303" s="30" t="n"/>
      <c r="N303" s="30" t="n"/>
      <c r="O303" s="30" t="n"/>
      <c r="P303" s="88">
        <f>IF(OR(N303="",O303=""),"",N303*O303)</f>
        <v/>
      </c>
      <c r="Q303" s="54">
        <f>IF(P303="","",IF(P303&gt;=15,"極高",IF(P303&gt;=10,"高",IF(P303&gt;=5,"中","低"))))</f>
        <v/>
      </c>
      <c r="R303" s="30" t="n"/>
      <c r="S303" s="30" t="n"/>
      <c r="T303" s="30" t="n"/>
      <c r="U303" s="30" t="n"/>
      <c r="V303" s="30" t="n"/>
      <c r="W303" s="30" t="n"/>
    </row>
    <row r="304">
      <c r="A304" s="30" t="n"/>
      <c r="B304" s="30" t="n"/>
      <c r="C304" s="30" t="n"/>
      <c r="D304" s="30" t="n"/>
      <c r="E304" s="87" t="n"/>
      <c r="F304" s="30" t="n"/>
      <c r="G304" s="30" t="n"/>
      <c r="H304" s="30" t="n"/>
      <c r="I304" s="30" t="n"/>
      <c r="J304" s="30" t="n"/>
      <c r="K304" s="88">
        <f>IF(OR(I304="",J304=""),"",I304*J304)</f>
        <v/>
      </c>
      <c r="L304" s="54">
        <f>IF(K304="","",IF(K304&gt;=15,"極高",IF(K304&gt;=10,"高",IF(K304&gt;=5,"中","低"))))</f>
        <v/>
      </c>
      <c r="M304" s="30" t="n"/>
      <c r="N304" s="30" t="n"/>
      <c r="O304" s="30" t="n"/>
      <c r="P304" s="88">
        <f>IF(OR(N304="",O304=""),"",N304*O304)</f>
        <v/>
      </c>
      <c r="Q304" s="54">
        <f>IF(P304="","",IF(P304&gt;=15,"極高",IF(P304&gt;=10,"高",IF(P304&gt;=5,"中","低"))))</f>
        <v/>
      </c>
      <c r="R304" s="30" t="n"/>
      <c r="S304" s="30" t="n"/>
      <c r="T304" s="30" t="n"/>
      <c r="U304" s="30" t="n"/>
      <c r="V304" s="30" t="n"/>
      <c r="W304" s="30" t="n"/>
    </row>
    <row r="305">
      <c r="A305" s="30" t="n"/>
      <c r="B305" s="30" t="n"/>
      <c r="C305" s="30" t="n"/>
      <c r="D305" s="30" t="n"/>
      <c r="E305" s="87" t="n"/>
      <c r="F305" s="30" t="n"/>
      <c r="G305" s="30" t="n"/>
      <c r="H305" s="30" t="n"/>
      <c r="I305" s="30" t="n"/>
      <c r="J305" s="30" t="n"/>
      <c r="K305" s="88">
        <f>IF(OR(I305="",J305=""),"",I305*J305)</f>
        <v/>
      </c>
      <c r="L305" s="54">
        <f>IF(K305="","",IF(K305&gt;=15,"極高",IF(K305&gt;=10,"高",IF(K305&gt;=5,"中","低"))))</f>
        <v/>
      </c>
      <c r="M305" s="30" t="n"/>
      <c r="N305" s="30" t="n"/>
      <c r="O305" s="30" t="n"/>
      <c r="P305" s="88">
        <f>IF(OR(N305="",O305=""),"",N305*O305)</f>
        <v/>
      </c>
      <c r="Q305" s="54">
        <f>IF(P305="","",IF(P305&gt;=15,"極高",IF(P305&gt;=10,"高",IF(P305&gt;=5,"中","低"))))</f>
        <v/>
      </c>
      <c r="R305" s="30" t="n"/>
      <c r="S305" s="30" t="n"/>
      <c r="T305" s="30" t="n"/>
      <c r="U305" s="30" t="n"/>
      <c r="V305" s="30" t="n"/>
      <c r="W305" s="30" t="n"/>
    </row>
    <row r="306">
      <c r="A306" s="30" t="n"/>
      <c r="B306" s="30" t="n"/>
      <c r="C306" s="30" t="n"/>
      <c r="D306" s="30" t="n"/>
      <c r="E306" s="87" t="n"/>
      <c r="F306" s="30" t="n"/>
      <c r="G306" s="30" t="n"/>
      <c r="H306" s="30" t="n"/>
      <c r="I306" s="30" t="n"/>
      <c r="J306" s="30" t="n"/>
      <c r="K306" s="88">
        <f>IF(OR(I306="",J306=""),"",I306*J306)</f>
        <v/>
      </c>
      <c r="L306" s="54">
        <f>IF(K306="","",IF(K306&gt;=15,"極高",IF(K306&gt;=10,"高",IF(K306&gt;=5,"中","低"))))</f>
        <v/>
      </c>
      <c r="M306" s="30" t="n"/>
      <c r="N306" s="30" t="n"/>
      <c r="O306" s="30" t="n"/>
      <c r="P306" s="88">
        <f>IF(OR(N306="",O306=""),"",N306*O306)</f>
        <v/>
      </c>
      <c r="Q306" s="54">
        <f>IF(P306="","",IF(P306&gt;=15,"極高",IF(P306&gt;=10,"高",IF(P306&gt;=5,"中","低"))))</f>
        <v/>
      </c>
      <c r="R306" s="30" t="n"/>
      <c r="S306" s="30" t="n"/>
      <c r="T306" s="30" t="n"/>
      <c r="U306" s="30" t="n"/>
      <c r="V306" s="30" t="n"/>
      <c r="W306" s="30" t="n"/>
    </row>
    <row r="307">
      <c r="A307" s="30" t="n"/>
      <c r="B307" s="30" t="n"/>
      <c r="C307" s="30" t="n"/>
      <c r="D307" s="30" t="n"/>
      <c r="E307" s="87" t="n"/>
      <c r="F307" s="30" t="n"/>
      <c r="G307" s="30" t="n"/>
      <c r="H307" s="30" t="n"/>
      <c r="I307" s="30" t="n"/>
      <c r="J307" s="30" t="n"/>
      <c r="K307" s="88">
        <f>IF(OR(I307="",J307=""),"",I307*J307)</f>
        <v/>
      </c>
      <c r="L307" s="54">
        <f>IF(K307="","",IF(K307&gt;=15,"極高",IF(K307&gt;=10,"高",IF(K307&gt;=5,"中","低"))))</f>
        <v/>
      </c>
      <c r="M307" s="30" t="n"/>
      <c r="N307" s="30" t="n"/>
      <c r="O307" s="30" t="n"/>
      <c r="P307" s="88">
        <f>IF(OR(N307="",O307=""),"",N307*O307)</f>
        <v/>
      </c>
      <c r="Q307" s="54">
        <f>IF(P307="","",IF(P307&gt;=15,"極高",IF(P307&gt;=10,"高",IF(P307&gt;=5,"中","低"))))</f>
        <v/>
      </c>
      <c r="R307" s="30" t="n"/>
      <c r="S307" s="30" t="n"/>
      <c r="T307" s="30" t="n"/>
      <c r="U307" s="30" t="n"/>
      <c r="V307" s="30" t="n"/>
      <c r="W307" s="30" t="n"/>
    </row>
    <row r="308">
      <c r="A308" s="30" t="n"/>
      <c r="B308" s="30" t="n"/>
      <c r="C308" s="30" t="n"/>
      <c r="D308" s="30" t="n"/>
      <c r="E308" s="87" t="n"/>
      <c r="F308" s="30" t="n"/>
      <c r="G308" s="30" t="n"/>
      <c r="H308" s="30" t="n"/>
      <c r="I308" s="30" t="n"/>
      <c r="J308" s="30" t="n"/>
      <c r="K308" s="88">
        <f>IF(OR(I308="",J308=""),"",I308*J308)</f>
        <v/>
      </c>
      <c r="L308" s="54">
        <f>IF(K308="","",IF(K308&gt;=15,"極高",IF(K308&gt;=10,"高",IF(K308&gt;=5,"中","低"))))</f>
        <v/>
      </c>
      <c r="M308" s="30" t="n"/>
      <c r="N308" s="30" t="n"/>
      <c r="O308" s="30" t="n"/>
      <c r="P308" s="88">
        <f>IF(OR(N308="",O308=""),"",N308*O308)</f>
        <v/>
      </c>
      <c r="Q308" s="54">
        <f>IF(P308="","",IF(P308&gt;=15,"極高",IF(P308&gt;=10,"高",IF(P308&gt;=5,"中","低"))))</f>
        <v/>
      </c>
      <c r="R308" s="30" t="n"/>
      <c r="S308" s="30" t="n"/>
      <c r="T308" s="30" t="n"/>
      <c r="U308" s="30" t="n"/>
      <c r="V308" s="30" t="n"/>
      <c r="W308" s="30" t="n"/>
    </row>
    <row r="309">
      <c r="A309" s="30" t="n"/>
      <c r="B309" s="30" t="n"/>
      <c r="C309" s="30" t="n"/>
      <c r="D309" s="30" t="n"/>
      <c r="E309" s="87" t="n"/>
      <c r="F309" s="30" t="n"/>
      <c r="G309" s="30" t="n"/>
      <c r="H309" s="30" t="n"/>
      <c r="I309" s="30" t="n"/>
      <c r="J309" s="30" t="n"/>
      <c r="K309" s="88">
        <f>IF(OR(I309="",J309=""),"",I309*J309)</f>
        <v/>
      </c>
      <c r="L309" s="54">
        <f>IF(K309="","",IF(K309&gt;=15,"極高",IF(K309&gt;=10,"高",IF(K309&gt;=5,"中","低"))))</f>
        <v/>
      </c>
      <c r="M309" s="30" t="n"/>
      <c r="N309" s="30" t="n"/>
      <c r="O309" s="30" t="n"/>
      <c r="P309" s="88">
        <f>IF(OR(N309="",O309=""),"",N309*O309)</f>
        <v/>
      </c>
      <c r="Q309" s="54">
        <f>IF(P309="","",IF(P309&gt;=15,"極高",IF(P309&gt;=10,"高",IF(P309&gt;=5,"中","低"))))</f>
        <v/>
      </c>
      <c r="R309" s="30" t="n"/>
      <c r="S309" s="30" t="n"/>
      <c r="T309" s="30" t="n"/>
      <c r="U309" s="30" t="n"/>
      <c r="V309" s="30" t="n"/>
      <c r="W309" s="30" t="n"/>
    </row>
    <row r="310">
      <c r="A310" s="30" t="n"/>
      <c r="B310" s="30" t="n"/>
      <c r="C310" s="30" t="n"/>
      <c r="D310" s="30" t="n"/>
      <c r="E310" s="87" t="n"/>
      <c r="F310" s="30" t="n"/>
      <c r="G310" s="30" t="n"/>
      <c r="H310" s="30" t="n"/>
      <c r="I310" s="30" t="n"/>
      <c r="J310" s="30" t="n"/>
      <c r="K310" s="88">
        <f>IF(OR(I310="",J310=""),"",I310*J310)</f>
        <v/>
      </c>
      <c r="L310" s="54">
        <f>IF(K310="","",IF(K310&gt;=15,"極高",IF(K310&gt;=10,"高",IF(K310&gt;=5,"中","低"))))</f>
        <v/>
      </c>
      <c r="M310" s="30" t="n"/>
      <c r="N310" s="30" t="n"/>
      <c r="O310" s="30" t="n"/>
      <c r="P310" s="88">
        <f>IF(OR(N310="",O310=""),"",N310*O310)</f>
        <v/>
      </c>
      <c r="Q310" s="54">
        <f>IF(P310="","",IF(P310&gt;=15,"極高",IF(P310&gt;=10,"高",IF(P310&gt;=5,"中","低"))))</f>
        <v/>
      </c>
      <c r="R310" s="30" t="n"/>
      <c r="S310" s="30" t="n"/>
      <c r="T310" s="30" t="n"/>
      <c r="U310" s="30" t="n"/>
      <c r="V310" s="30" t="n"/>
      <c r="W310" s="30" t="n"/>
    </row>
    <row r="311">
      <c r="A311" s="30" t="n"/>
      <c r="B311" s="30" t="n"/>
      <c r="C311" s="30" t="n"/>
      <c r="D311" s="30" t="n"/>
      <c r="E311" s="87" t="n"/>
      <c r="F311" s="30" t="n"/>
      <c r="G311" s="30" t="n"/>
      <c r="H311" s="30" t="n"/>
      <c r="I311" s="30" t="n"/>
      <c r="J311" s="30" t="n"/>
      <c r="K311" s="88">
        <f>IF(OR(I311="",J311=""),"",I311*J311)</f>
        <v/>
      </c>
      <c r="L311" s="54">
        <f>IF(K311="","",IF(K311&gt;=15,"極高",IF(K311&gt;=10,"高",IF(K311&gt;=5,"中","低"))))</f>
        <v/>
      </c>
      <c r="M311" s="30" t="n"/>
      <c r="N311" s="30" t="n"/>
      <c r="O311" s="30" t="n"/>
      <c r="P311" s="88">
        <f>IF(OR(N311="",O311=""),"",N311*O311)</f>
        <v/>
      </c>
      <c r="Q311" s="54">
        <f>IF(P311="","",IF(P311&gt;=15,"極高",IF(P311&gt;=10,"高",IF(P311&gt;=5,"中","低"))))</f>
        <v/>
      </c>
      <c r="R311" s="30" t="n"/>
      <c r="S311" s="30" t="n"/>
      <c r="T311" s="30" t="n"/>
      <c r="U311" s="30" t="n"/>
      <c r="V311" s="30" t="n"/>
      <c r="W311" s="30" t="n"/>
    </row>
    <row r="312">
      <c r="A312" s="30" t="n"/>
      <c r="B312" s="30" t="n"/>
      <c r="C312" s="30" t="n"/>
      <c r="D312" s="30" t="n"/>
      <c r="E312" s="87" t="n"/>
      <c r="F312" s="30" t="n"/>
      <c r="G312" s="30" t="n"/>
      <c r="H312" s="30" t="n"/>
      <c r="I312" s="30" t="n"/>
      <c r="J312" s="30" t="n"/>
      <c r="K312" s="88">
        <f>IF(OR(I312="",J312=""),"",I312*J312)</f>
        <v/>
      </c>
      <c r="L312" s="54">
        <f>IF(K312="","",IF(K312&gt;=15,"極高",IF(K312&gt;=10,"高",IF(K312&gt;=5,"中","低"))))</f>
        <v/>
      </c>
      <c r="M312" s="30" t="n"/>
      <c r="N312" s="30" t="n"/>
      <c r="O312" s="30" t="n"/>
      <c r="P312" s="88">
        <f>IF(OR(N312="",O312=""),"",N312*O312)</f>
        <v/>
      </c>
      <c r="Q312" s="54">
        <f>IF(P312="","",IF(P312&gt;=15,"極高",IF(P312&gt;=10,"高",IF(P312&gt;=5,"中","低"))))</f>
        <v/>
      </c>
      <c r="R312" s="30" t="n"/>
      <c r="S312" s="30" t="n"/>
      <c r="T312" s="30" t="n"/>
      <c r="U312" s="30" t="n"/>
      <c r="V312" s="30" t="n"/>
      <c r="W312" s="30" t="n"/>
    </row>
    <row r="313">
      <c r="A313" s="30" t="n"/>
      <c r="B313" s="30" t="n"/>
      <c r="C313" s="30" t="n"/>
      <c r="D313" s="30" t="n"/>
      <c r="E313" s="87" t="n"/>
      <c r="F313" s="30" t="n"/>
      <c r="G313" s="30" t="n"/>
      <c r="H313" s="30" t="n"/>
      <c r="I313" s="30" t="n"/>
      <c r="J313" s="30" t="n"/>
      <c r="K313" s="88">
        <f>IF(OR(I313="",J313=""),"",I313*J313)</f>
        <v/>
      </c>
      <c r="L313" s="54">
        <f>IF(K313="","",IF(K313&gt;=15,"極高",IF(K313&gt;=10,"高",IF(K313&gt;=5,"中","低"))))</f>
        <v/>
      </c>
      <c r="M313" s="30" t="n"/>
      <c r="N313" s="30" t="n"/>
      <c r="O313" s="30" t="n"/>
      <c r="P313" s="88">
        <f>IF(OR(N313="",O313=""),"",N313*O313)</f>
        <v/>
      </c>
      <c r="Q313" s="54">
        <f>IF(P313="","",IF(P313&gt;=15,"極高",IF(P313&gt;=10,"高",IF(P313&gt;=5,"中","低"))))</f>
        <v/>
      </c>
      <c r="R313" s="30" t="n"/>
      <c r="S313" s="30" t="n"/>
      <c r="T313" s="30" t="n"/>
      <c r="U313" s="30" t="n"/>
      <c r="V313" s="30" t="n"/>
      <c r="W313" s="30" t="n"/>
    </row>
    <row r="314">
      <c r="A314" s="30" t="n"/>
      <c r="B314" s="30" t="n"/>
      <c r="C314" s="30" t="n"/>
      <c r="D314" s="30" t="n"/>
      <c r="E314" s="87" t="n"/>
      <c r="F314" s="30" t="n"/>
      <c r="G314" s="30" t="n"/>
      <c r="H314" s="30" t="n"/>
      <c r="I314" s="30" t="n"/>
      <c r="J314" s="30" t="n"/>
      <c r="K314" s="88">
        <f>IF(OR(I314="",J314=""),"",I314*J314)</f>
        <v/>
      </c>
      <c r="L314" s="54">
        <f>IF(K314="","",IF(K314&gt;=15,"極高",IF(K314&gt;=10,"高",IF(K314&gt;=5,"中","低"))))</f>
        <v/>
      </c>
      <c r="M314" s="30" t="n"/>
      <c r="N314" s="30" t="n"/>
      <c r="O314" s="30" t="n"/>
      <c r="P314" s="88">
        <f>IF(OR(N314="",O314=""),"",N314*O314)</f>
        <v/>
      </c>
      <c r="Q314" s="54">
        <f>IF(P314="","",IF(P314&gt;=15,"極高",IF(P314&gt;=10,"高",IF(P314&gt;=5,"中","低"))))</f>
        <v/>
      </c>
      <c r="R314" s="30" t="n"/>
      <c r="S314" s="30" t="n"/>
      <c r="T314" s="30" t="n"/>
      <c r="U314" s="30" t="n"/>
      <c r="V314" s="30" t="n"/>
      <c r="W314" s="30" t="n"/>
    </row>
    <row r="315">
      <c r="A315" s="30" t="n"/>
      <c r="B315" s="30" t="n"/>
      <c r="C315" s="30" t="n"/>
      <c r="D315" s="30" t="n"/>
      <c r="E315" s="87" t="n"/>
      <c r="F315" s="30" t="n"/>
      <c r="G315" s="30" t="n"/>
      <c r="H315" s="30" t="n"/>
      <c r="I315" s="30" t="n"/>
      <c r="J315" s="30" t="n"/>
      <c r="K315" s="88">
        <f>IF(OR(I315="",J315=""),"",I315*J315)</f>
        <v/>
      </c>
      <c r="L315" s="54">
        <f>IF(K315="","",IF(K315&gt;=15,"極高",IF(K315&gt;=10,"高",IF(K315&gt;=5,"中","低"))))</f>
        <v/>
      </c>
      <c r="M315" s="30" t="n"/>
      <c r="N315" s="30" t="n"/>
      <c r="O315" s="30" t="n"/>
      <c r="P315" s="88">
        <f>IF(OR(N315="",O315=""),"",N315*O315)</f>
        <v/>
      </c>
      <c r="Q315" s="54">
        <f>IF(P315="","",IF(P315&gt;=15,"極高",IF(P315&gt;=10,"高",IF(P315&gt;=5,"中","低"))))</f>
        <v/>
      </c>
      <c r="R315" s="30" t="n"/>
      <c r="S315" s="30" t="n"/>
      <c r="T315" s="30" t="n"/>
      <c r="U315" s="30" t="n"/>
      <c r="V315" s="30" t="n"/>
      <c r="W315" s="30" t="n"/>
    </row>
    <row r="316">
      <c r="A316" s="30" t="n"/>
      <c r="B316" s="30" t="n"/>
      <c r="C316" s="30" t="n"/>
      <c r="D316" s="30" t="n"/>
      <c r="E316" s="87" t="n"/>
      <c r="F316" s="30" t="n"/>
      <c r="G316" s="30" t="n"/>
      <c r="H316" s="30" t="n"/>
      <c r="I316" s="30" t="n"/>
      <c r="J316" s="30" t="n"/>
      <c r="K316" s="88">
        <f>IF(OR(I316="",J316=""),"",I316*J316)</f>
        <v/>
      </c>
      <c r="L316" s="54">
        <f>IF(K316="","",IF(K316&gt;=15,"極高",IF(K316&gt;=10,"高",IF(K316&gt;=5,"中","低"))))</f>
        <v/>
      </c>
      <c r="M316" s="30" t="n"/>
      <c r="N316" s="30" t="n"/>
      <c r="O316" s="30" t="n"/>
      <c r="P316" s="88">
        <f>IF(OR(N316="",O316=""),"",N316*O316)</f>
        <v/>
      </c>
      <c r="Q316" s="54">
        <f>IF(P316="","",IF(P316&gt;=15,"極高",IF(P316&gt;=10,"高",IF(P316&gt;=5,"中","低"))))</f>
        <v/>
      </c>
      <c r="R316" s="30" t="n"/>
      <c r="S316" s="30" t="n"/>
      <c r="T316" s="30" t="n"/>
      <c r="U316" s="30" t="n"/>
      <c r="V316" s="30" t="n"/>
      <c r="W316" s="30" t="n"/>
    </row>
    <row r="317">
      <c r="A317" s="30" t="n"/>
      <c r="B317" s="30" t="n"/>
      <c r="C317" s="30" t="n"/>
      <c r="D317" s="30" t="n"/>
      <c r="E317" s="87" t="n"/>
      <c r="F317" s="30" t="n"/>
      <c r="G317" s="30" t="n"/>
      <c r="H317" s="30" t="n"/>
      <c r="I317" s="30" t="n"/>
      <c r="J317" s="30" t="n"/>
      <c r="K317" s="88">
        <f>IF(OR(I317="",J317=""),"",I317*J317)</f>
        <v/>
      </c>
      <c r="L317" s="54">
        <f>IF(K317="","",IF(K317&gt;=15,"極高",IF(K317&gt;=10,"高",IF(K317&gt;=5,"中","低"))))</f>
        <v/>
      </c>
      <c r="M317" s="30" t="n"/>
      <c r="N317" s="30" t="n"/>
      <c r="O317" s="30" t="n"/>
      <c r="P317" s="88">
        <f>IF(OR(N317="",O317=""),"",N317*O317)</f>
        <v/>
      </c>
      <c r="Q317" s="54">
        <f>IF(P317="","",IF(P317&gt;=15,"極高",IF(P317&gt;=10,"高",IF(P317&gt;=5,"中","低"))))</f>
        <v/>
      </c>
      <c r="R317" s="30" t="n"/>
      <c r="S317" s="30" t="n"/>
      <c r="T317" s="30" t="n"/>
      <c r="U317" s="30" t="n"/>
      <c r="V317" s="30" t="n"/>
      <c r="W317" s="30" t="n"/>
    </row>
    <row r="318">
      <c r="A318" s="30" t="n"/>
      <c r="B318" s="30" t="n"/>
      <c r="C318" s="30" t="n"/>
      <c r="D318" s="30" t="n"/>
      <c r="E318" s="87" t="n"/>
      <c r="F318" s="30" t="n"/>
      <c r="G318" s="30" t="n"/>
      <c r="H318" s="30" t="n"/>
      <c r="I318" s="30" t="n"/>
      <c r="J318" s="30" t="n"/>
      <c r="K318" s="88">
        <f>IF(OR(I318="",J318=""),"",I318*J318)</f>
        <v/>
      </c>
      <c r="L318" s="54">
        <f>IF(K318="","",IF(K318&gt;=15,"極高",IF(K318&gt;=10,"高",IF(K318&gt;=5,"中","低"))))</f>
        <v/>
      </c>
      <c r="M318" s="30" t="n"/>
      <c r="N318" s="30" t="n"/>
      <c r="O318" s="30" t="n"/>
      <c r="P318" s="88">
        <f>IF(OR(N318="",O318=""),"",N318*O318)</f>
        <v/>
      </c>
      <c r="Q318" s="54">
        <f>IF(P318="","",IF(P318&gt;=15,"極高",IF(P318&gt;=10,"高",IF(P318&gt;=5,"中","低"))))</f>
        <v/>
      </c>
      <c r="R318" s="30" t="n"/>
      <c r="S318" s="30" t="n"/>
      <c r="T318" s="30" t="n"/>
      <c r="U318" s="30" t="n"/>
      <c r="V318" s="30" t="n"/>
      <c r="W318" s="30" t="n"/>
    </row>
    <row r="319">
      <c r="A319" s="30" t="n"/>
      <c r="B319" s="30" t="n"/>
      <c r="C319" s="30" t="n"/>
      <c r="D319" s="30" t="n"/>
      <c r="E319" s="87" t="n"/>
      <c r="F319" s="30" t="n"/>
      <c r="G319" s="30" t="n"/>
      <c r="H319" s="30" t="n"/>
      <c r="I319" s="30" t="n"/>
      <c r="J319" s="30" t="n"/>
      <c r="K319" s="88">
        <f>IF(OR(I319="",J319=""),"",I319*J319)</f>
        <v/>
      </c>
      <c r="L319" s="54">
        <f>IF(K319="","",IF(K319&gt;=15,"極高",IF(K319&gt;=10,"高",IF(K319&gt;=5,"中","低"))))</f>
        <v/>
      </c>
      <c r="M319" s="30" t="n"/>
      <c r="N319" s="30" t="n"/>
      <c r="O319" s="30" t="n"/>
      <c r="P319" s="88">
        <f>IF(OR(N319="",O319=""),"",N319*O319)</f>
        <v/>
      </c>
      <c r="Q319" s="54">
        <f>IF(P319="","",IF(P319&gt;=15,"極高",IF(P319&gt;=10,"高",IF(P319&gt;=5,"中","低"))))</f>
        <v/>
      </c>
      <c r="R319" s="30" t="n"/>
      <c r="S319" s="30" t="n"/>
      <c r="T319" s="30" t="n"/>
      <c r="U319" s="30" t="n"/>
      <c r="V319" s="30" t="n"/>
      <c r="W319" s="30" t="n"/>
    </row>
    <row r="320">
      <c r="A320" s="30" t="n"/>
      <c r="B320" s="30" t="n"/>
      <c r="C320" s="30" t="n"/>
      <c r="D320" s="30" t="n"/>
      <c r="E320" s="87" t="n"/>
      <c r="F320" s="30" t="n"/>
      <c r="G320" s="30" t="n"/>
      <c r="H320" s="30" t="n"/>
      <c r="I320" s="30" t="n"/>
      <c r="J320" s="30" t="n"/>
      <c r="K320" s="88">
        <f>IF(OR(I320="",J320=""),"",I320*J320)</f>
        <v/>
      </c>
      <c r="L320" s="54">
        <f>IF(K320="","",IF(K320&gt;=15,"極高",IF(K320&gt;=10,"高",IF(K320&gt;=5,"中","低"))))</f>
        <v/>
      </c>
      <c r="M320" s="30" t="n"/>
      <c r="N320" s="30" t="n"/>
      <c r="O320" s="30" t="n"/>
      <c r="P320" s="88">
        <f>IF(OR(N320="",O320=""),"",N320*O320)</f>
        <v/>
      </c>
      <c r="Q320" s="54">
        <f>IF(P320="","",IF(P320&gt;=15,"極高",IF(P320&gt;=10,"高",IF(P320&gt;=5,"中","低"))))</f>
        <v/>
      </c>
      <c r="R320" s="30" t="n"/>
      <c r="S320" s="30" t="n"/>
      <c r="T320" s="30" t="n"/>
      <c r="U320" s="30" t="n"/>
      <c r="V320" s="30" t="n"/>
      <c r="W320" s="30" t="n"/>
    </row>
    <row r="321">
      <c r="A321" s="30" t="n"/>
      <c r="B321" s="30" t="n"/>
      <c r="C321" s="30" t="n"/>
      <c r="D321" s="30" t="n"/>
      <c r="E321" s="87" t="n"/>
      <c r="F321" s="30" t="n"/>
      <c r="G321" s="30" t="n"/>
      <c r="H321" s="30" t="n"/>
      <c r="I321" s="30" t="n"/>
      <c r="J321" s="30" t="n"/>
      <c r="K321" s="88">
        <f>IF(OR(I321="",J321=""),"",I321*J321)</f>
        <v/>
      </c>
      <c r="L321" s="54">
        <f>IF(K321="","",IF(K321&gt;=15,"極高",IF(K321&gt;=10,"高",IF(K321&gt;=5,"中","低"))))</f>
        <v/>
      </c>
      <c r="M321" s="30" t="n"/>
      <c r="N321" s="30" t="n"/>
      <c r="O321" s="30" t="n"/>
      <c r="P321" s="88">
        <f>IF(OR(N321="",O321=""),"",N321*O321)</f>
        <v/>
      </c>
      <c r="Q321" s="54">
        <f>IF(P321="","",IF(P321&gt;=15,"極高",IF(P321&gt;=10,"高",IF(P321&gt;=5,"中","低"))))</f>
        <v/>
      </c>
      <c r="R321" s="30" t="n"/>
      <c r="S321" s="30" t="n"/>
      <c r="T321" s="30" t="n"/>
      <c r="U321" s="30" t="n"/>
      <c r="V321" s="30" t="n"/>
      <c r="W321" s="30" t="n"/>
    </row>
    <row r="322">
      <c r="A322" s="30" t="n"/>
      <c r="B322" s="30" t="n"/>
      <c r="C322" s="30" t="n"/>
      <c r="D322" s="30" t="n"/>
      <c r="E322" s="87" t="n"/>
      <c r="F322" s="30" t="n"/>
      <c r="G322" s="30" t="n"/>
      <c r="H322" s="30" t="n"/>
      <c r="I322" s="30" t="n"/>
      <c r="J322" s="30" t="n"/>
      <c r="K322" s="88">
        <f>IF(OR(I322="",J322=""),"",I322*J322)</f>
        <v/>
      </c>
      <c r="L322" s="54">
        <f>IF(K322="","",IF(K322&gt;=15,"極高",IF(K322&gt;=10,"高",IF(K322&gt;=5,"中","低"))))</f>
        <v/>
      </c>
      <c r="M322" s="30" t="n"/>
      <c r="N322" s="30" t="n"/>
      <c r="O322" s="30" t="n"/>
      <c r="P322" s="88">
        <f>IF(OR(N322="",O322=""),"",N322*O322)</f>
        <v/>
      </c>
      <c r="Q322" s="54">
        <f>IF(P322="","",IF(P322&gt;=15,"極高",IF(P322&gt;=10,"高",IF(P322&gt;=5,"中","低"))))</f>
        <v/>
      </c>
      <c r="R322" s="30" t="n"/>
      <c r="S322" s="30" t="n"/>
      <c r="T322" s="30" t="n"/>
      <c r="U322" s="30" t="n"/>
      <c r="V322" s="30" t="n"/>
      <c r="W322" s="30" t="n"/>
    </row>
    <row r="323">
      <c r="A323" s="30" t="n"/>
      <c r="B323" s="30" t="n"/>
      <c r="C323" s="30" t="n"/>
      <c r="D323" s="30" t="n"/>
      <c r="E323" s="87" t="n"/>
      <c r="F323" s="30" t="n"/>
      <c r="G323" s="30" t="n"/>
      <c r="H323" s="30" t="n"/>
      <c r="I323" s="30" t="n"/>
      <c r="J323" s="30" t="n"/>
      <c r="K323" s="88">
        <f>IF(OR(I323="",J323=""),"",I323*J323)</f>
        <v/>
      </c>
      <c r="L323" s="54">
        <f>IF(K323="","",IF(K323&gt;=15,"極高",IF(K323&gt;=10,"高",IF(K323&gt;=5,"中","低"))))</f>
        <v/>
      </c>
      <c r="M323" s="30" t="n"/>
      <c r="N323" s="30" t="n"/>
      <c r="O323" s="30" t="n"/>
      <c r="P323" s="88">
        <f>IF(OR(N323="",O323=""),"",N323*O323)</f>
        <v/>
      </c>
      <c r="Q323" s="54">
        <f>IF(P323="","",IF(P323&gt;=15,"極高",IF(P323&gt;=10,"高",IF(P323&gt;=5,"中","低"))))</f>
        <v/>
      </c>
      <c r="R323" s="30" t="n"/>
      <c r="S323" s="30" t="n"/>
      <c r="T323" s="30" t="n"/>
      <c r="U323" s="30" t="n"/>
      <c r="V323" s="30" t="n"/>
      <c r="W323" s="30" t="n"/>
    </row>
    <row r="324">
      <c r="A324" s="30" t="n"/>
      <c r="B324" s="30" t="n"/>
      <c r="C324" s="30" t="n"/>
      <c r="D324" s="30" t="n"/>
      <c r="E324" s="87" t="n"/>
      <c r="F324" s="30" t="n"/>
      <c r="G324" s="30" t="n"/>
      <c r="H324" s="30" t="n"/>
      <c r="I324" s="30" t="n"/>
      <c r="J324" s="30" t="n"/>
      <c r="K324" s="88">
        <f>IF(OR(I324="",J324=""),"",I324*J324)</f>
        <v/>
      </c>
      <c r="L324" s="54">
        <f>IF(K324="","",IF(K324&gt;=15,"極高",IF(K324&gt;=10,"高",IF(K324&gt;=5,"中","低"))))</f>
        <v/>
      </c>
      <c r="M324" s="30" t="n"/>
      <c r="N324" s="30" t="n"/>
      <c r="O324" s="30" t="n"/>
      <c r="P324" s="88">
        <f>IF(OR(N324="",O324=""),"",N324*O324)</f>
        <v/>
      </c>
      <c r="Q324" s="54">
        <f>IF(P324="","",IF(P324&gt;=15,"極高",IF(P324&gt;=10,"高",IF(P324&gt;=5,"中","低"))))</f>
        <v/>
      </c>
      <c r="R324" s="30" t="n"/>
      <c r="S324" s="30" t="n"/>
      <c r="T324" s="30" t="n"/>
      <c r="U324" s="30" t="n"/>
      <c r="V324" s="30" t="n"/>
      <c r="W324" s="30" t="n"/>
    </row>
    <row r="325">
      <c r="A325" s="30" t="n"/>
      <c r="B325" s="30" t="n"/>
      <c r="C325" s="30" t="n"/>
      <c r="D325" s="30" t="n"/>
      <c r="E325" s="87" t="n"/>
      <c r="F325" s="30" t="n"/>
      <c r="G325" s="30" t="n"/>
      <c r="H325" s="30" t="n"/>
      <c r="I325" s="30" t="n"/>
      <c r="J325" s="30" t="n"/>
      <c r="K325" s="88">
        <f>IF(OR(I325="",J325=""),"",I325*J325)</f>
        <v/>
      </c>
      <c r="L325" s="54">
        <f>IF(K325="","",IF(K325&gt;=15,"極高",IF(K325&gt;=10,"高",IF(K325&gt;=5,"中","低"))))</f>
        <v/>
      </c>
      <c r="M325" s="30" t="n"/>
      <c r="N325" s="30" t="n"/>
      <c r="O325" s="30" t="n"/>
      <c r="P325" s="88">
        <f>IF(OR(N325="",O325=""),"",N325*O325)</f>
        <v/>
      </c>
      <c r="Q325" s="54">
        <f>IF(P325="","",IF(P325&gt;=15,"極高",IF(P325&gt;=10,"高",IF(P325&gt;=5,"中","低"))))</f>
        <v/>
      </c>
      <c r="R325" s="30" t="n"/>
      <c r="S325" s="30" t="n"/>
      <c r="T325" s="30" t="n"/>
      <c r="U325" s="30" t="n"/>
      <c r="V325" s="30" t="n"/>
      <c r="W325" s="30" t="n"/>
    </row>
    <row r="326">
      <c r="A326" s="30" t="n"/>
      <c r="B326" s="30" t="n"/>
      <c r="C326" s="30" t="n"/>
      <c r="D326" s="30" t="n"/>
      <c r="E326" s="87" t="n"/>
      <c r="F326" s="30" t="n"/>
      <c r="G326" s="30" t="n"/>
      <c r="H326" s="30" t="n"/>
      <c r="I326" s="30" t="n"/>
      <c r="J326" s="30" t="n"/>
      <c r="K326" s="88">
        <f>IF(OR(I326="",J326=""),"",I326*J326)</f>
        <v/>
      </c>
      <c r="L326" s="54">
        <f>IF(K326="","",IF(K326&gt;=15,"極高",IF(K326&gt;=10,"高",IF(K326&gt;=5,"中","低"))))</f>
        <v/>
      </c>
      <c r="M326" s="30" t="n"/>
      <c r="N326" s="30" t="n"/>
      <c r="O326" s="30" t="n"/>
      <c r="P326" s="88">
        <f>IF(OR(N326="",O326=""),"",N326*O326)</f>
        <v/>
      </c>
      <c r="Q326" s="54">
        <f>IF(P326="","",IF(P326&gt;=15,"極高",IF(P326&gt;=10,"高",IF(P326&gt;=5,"中","低"))))</f>
        <v/>
      </c>
      <c r="R326" s="30" t="n"/>
      <c r="S326" s="30" t="n"/>
      <c r="T326" s="30" t="n"/>
      <c r="U326" s="30" t="n"/>
      <c r="V326" s="30" t="n"/>
      <c r="W326" s="30" t="n"/>
    </row>
    <row r="327">
      <c r="A327" s="30" t="n"/>
      <c r="B327" s="30" t="n"/>
      <c r="C327" s="30" t="n"/>
      <c r="D327" s="30" t="n"/>
      <c r="E327" s="87" t="n"/>
      <c r="F327" s="30" t="n"/>
      <c r="G327" s="30" t="n"/>
      <c r="H327" s="30" t="n"/>
      <c r="I327" s="30" t="n"/>
      <c r="J327" s="30" t="n"/>
      <c r="K327" s="88">
        <f>IF(OR(I327="",J327=""),"",I327*J327)</f>
        <v/>
      </c>
      <c r="L327" s="54">
        <f>IF(K327="","",IF(K327&gt;=15,"極高",IF(K327&gt;=10,"高",IF(K327&gt;=5,"中","低"))))</f>
        <v/>
      </c>
      <c r="M327" s="30" t="n"/>
      <c r="N327" s="30" t="n"/>
      <c r="O327" s="30" t="n"/>
      <c r="P327" s="88">
        <f>IF(OR(N327="",O327=""),"",N327*O327)</f>
        <v/>
      </c>
      <c r="Q327" s="54">
        <f>IF(P327="","",IF(P327&gt;=15,"極高",IF(P327&gt;=10,"高",IF(P327&gt;=5,"中","低"))))</f>
        <v/>
      </c>
      <c r="R327" s="30" t="n"/>
      <c r="S327" s="30" t="n"/>
      <c r="T327" s="30" t="n"/>
      <c r="U327" s="30" t="n"/>
      <c r="V327" s="30" t="n"/>
      <c r="W327" s="30" t="n"/>
    </row>
    <row r="328">
      <c r="A328" s="30" t="n"/>
      <c r="B328" s="30" t="n"/>
      <c r="C328" s="30" t="n"/>
      <c r="D328" s="30" t="n"/>
      <c r="E328" s="87" t="n"/>
      <c r="F328" s="30" t="n"/>
      <c r="G328" s="30" t="n"/>
      <c r="H328" s="30" t="n"/>
      <c r="I328" s="30" t="n"/>
      <c r="J328" s="30" t="n"/>
      <c r="K328" s="88">
        <f>IF(OR(I328="",J328=""),"",I328*J328)</f>
        <v/>
      </c>
      <c r="L328" s="54">
        <f>IF(K328="","",IF(K328&gt;=15,"極高",IF(K328&gt;=10,"高",IF(K328&gt;=5,"中","低"))))</f>
        <v/>
      </c>
      <c r="M328" s="30" t="n"/>
      <c r="N328" s="30" t="n"/>
      <c r="O328" s="30" t="n"/>
      <c r="P328" s="88">
        <f>IF(OR(N328="",O328=""),"",N328*O328)</f>
        <v/>
      </c>
      <c r="Q328" s="54">
        <f>IF(P328="","",IF(P328&gt;=15,"極高",IF(P328&gt;=10,"高",IF(P328&gt;=5,"中","低"))))</f>
        <v/>
      </c>
      <c r="R328" s="30" t="n"/>
      <c r="S328" s="30" t="n"/>
      <c r="T328" s="30" t="n"/>
      <c r="U328" s="30" t="n"/>
      <c r="V328" s="30" t="n"/>
      <c r="W328" s="30" t="n"/>
    </row>
    <row r="329">
      <c r="A329" s="30" t="n"/>
      <c r="B329" s="30" t="n"/>
      <c r="C329" s="30" t="n"/>
      <c r="D329" s="30" t="n"/>
      <c r="E329" s="87" t="n"/>
      <c r="F329" s="30" t="n"/>
      <c r="G329" s="30" t="n"/>
      <c r="H329" s="30" t="n"/>
      <c r="I329" s="30" t="n"/>
      <c r="J329" s="30" t="n"/>
      <c r="K329" s="88">
        <f>IF(OR(I329="",J329=""),"",I329*J329)</f>
        <v/>
      </c>
      <c r="L329" s="54">
        <f>IF(K329="","",IF(K329&gt;=15,"極高",IF(K329&gt;=10,"高",IF(K329&gt;=5,"中","低"))))</f>
        <v/>
      </c>
      <c r="M329" s="30" t="n"/>
      <c r="N329" s="30" t="n"/>
      <c r="O329" s="30" t="n"/>
      <c r="P329" s="88">
        <f>IF(OR(N329="",O329=""),"",N329*O329)</f>
        <v/>
      </c>
      <c r="Q329" s="54">
        <f>IF(P329="","",IF(P329&gt;=15,"極高",IF(P329&gt;=10,"高",IF(P329&gt;=5,"中","低"))))</f>
        <v/>
      </c>
      <c r="R329" s="30" t="n"/>
      <c r="S329" s="30" t="n"/>
      <c r="T329" s="30" t="n"/>
      <c r="U329" s="30" t="n"/>
      <c r="V329" s="30" t="n"/>
      <c r="W329" s="30" t="n"/>
    </row>
    <row r="330">
      <c r="A330" s="30" t="n"/>
      <c r="B330" s="30" t="n"/>
      <c r="C330" s="30" t="n"/>
      <c r="D330" s="30" t="n"/>
      <c r="E330" s="87" t="n"/>
      <c r="F330" s="30" t="n"/>
      <c r="G330" s="30" t="n"/>
      <c r="H330" s="30" t="n"/>
      <c r="I330" s="30" t="n"/>
      <c r="J330" s="30" t="n"/>
      <c r="K330" s="88">
        <f>IF(OR(I330="",J330=""),"",I330*J330)</f>
        <v/>
      </c>
      <c r="L330" s="54">
        <f>IF(K330="","",IF(K330&gt;=15,"極高",IF(K330&gt;=10,"高",IF(K330&gt;=5,"中","低"))))</f>
        <v/>
      </c>
      <c r="M330" s="30" t="n"/>
      <c r="N330" s="30" t="n"/>
      <c r="O330" s="30" t="n"/>
      <c r="P330" s="88">
        <f>IF(OR(N330="",O330=""),"",N330*O330)</f>
        <v/>
      </c>
      <c r="Q330" s="54">
        <f>IF(P330="","",IF(P330&gt;=15,"極高",IF(P330&gt;=10,"高",IF(P330&gt;=5,"中","低"))))</f>
        <v/>
      </c>
      <c r="R330" s="30" t="n"/>
      <c r="S330" s="30" t="n"/>
      <c r="T330" s="30" t="n"/>
      <c r="U330" s="30" t="n"/>
      <c r="V330" s="30" t="n"/>
      <c r="W330" s="30" t="n"/>
    </row>
    <row r="331">
      <c r="A331" s="30" t="n"/>
      <c r="B331" s="30" t="n"/>
      <c r="C331" s="30" t="n"/>
      <c r="D331" s="30" t="n"/>
      <c r="E331" s="87" t="n"/>
      <c r="F331" s="30" t="n"/>
      <c r="G331" s="30" t="n"/>
      <c r="H331" s="30" t="n"/>
      <c r="I331" s="30" t="n"/>
      <c r="J331" s="30" t="n"/>
      <c r="K331" s="88">
        <f>IF(OR(I331="",J331=""),"",I331*J331)</f>
        <v/>
      </c>
      <c r="L331" s="54">
        <f>IF(K331="","",IF(K331&gt;=15,"極高",IF(K331&gt;=10,"高",IF(K331&gt;=5,"中","低"))))</f>
        <v/>
      </c>
      <c r="M331" s="30" t="n"/>
      <c r="N331" s="30" t="n"/>
      <c r="O331" s="30" t="n"/>
      <c r="P331" s="88">
        <f>IF(OR(N331="",O331=""),"",N331*O331)</f>
        <v/>
      </c>
      <c r="Q331" s="54">
        <f>IF(P331="","",IF(P331&gt;=15,"極高",IF(P331&gt;=10,"高",IF(P331&gt;=5,"中","低"))))</f>
        <v/>
      </c>
      <c r="R331" s="30" t="n"/>
      <c r="S331" s="30" t="n"/>
      <c r="T331" s="30" t="n"/>
      <c r="U331" s="30" t="n"/>
      <c r="V331" s="30" t="n"/>
      <c r="W331" s="30" t="n"/>
    </row>
    <row r="332">
      <c r="A332" s="30" t="n"/>
      <c r="B332" s="30" t="n"/>
      <c r="C332" s="30" t="n"/>
      <c r="D332" s="30" t="n"/>
      <c r="E332" s="87" t="n"/>
      <c r="F332" s="30" t="n"/>
      <c r="G332" s="30" t="n"/>
      <c r="H332" s="30" t="n"/>
      <c r="I332" s="30" t="n"/>
      <c r="J332" s="30" t="n"/>
      <c r="K332" s="88">
        <f>IF(OR(I332="",J332=""),"",I332*J332)</f>
        <v/>
      </c>
      <c r="L332" s="54">
        <f>IF(K332="","",IF(K332&gt;=15,"極高",IF(K332&gt;=10,"高",IF(K332&gt;=5,"中","低"))))</f>
        <v/>
      </c>
      <c r="M332" s="30" t="n"/>
      <c r="N332" s="30" t="n"/>
      <c r="O332" s="30" t="n"/>
      <c r="P332" s="88">
        <f>IF(OR(N332="",O332=""),"",N332*O332)</f>
        <v/>
      </c>
      <c r="Q332" s="54">
        <f>IF(P332="","",IF(P332&gt;=15,"極高",IF(P332&gt;=10,"高",IF(P332&gt;=5,"中","低"))))</f>
        <v/>
      </c>
      <c r="R332" s="30" t="n"/>
      <c r="S332" s="30" t="n"/>
      <c r="T332" s="30" t="n"/>
      <c r="U332" s="30" t="n"/>
      <c r="V332" s="30" t="n"/>
      <c r="W332" s="30" t="n"/>
    </row>
    <row r="333">
      <c r="A333" s="30" t="n"/>
      <c r="B333" s="30" t="n"/>
      <c r="C333" s="30" t="n"/>
      <c r="D333" s="30" t="n"/>
      <c r="E333" s="87" t="n"/>
      <c r="F333" s="30" t="n"/>
      <c r="G333" s="30" t="n"/>
      <c r="H333" s="30" t="n"/>
      <c r="I333" s="30" t="n"/>
      <c r="J333" s="30" t="n"/>
      <c r="K333" s="88">
        <f>IF(OR(I333="",J333=""),"",I333*J333)</f>
        <v/>
      </c>
      <c r="L333" s="54">
        <f>IF(K333="","",IF(K333&gt;=15,"極高",IF(K333&gt;=10,"高",IF(K333&gt;=5,"中","低"))))</f>
        <v/>
      </c>
      <c r="M333" s="30" t="n"/>
      <c r="N333" s="30" t="n"/>
      <c r="O333" s="30" t="n"/>
      <c r="P333" s="88">
        <f>IF(OR(N333="",O333=""),"",N333*O333)</f>
        <v/>
      </c>
      <c r="Q333" s="54">
        <f>IF(P333="","",IF(P333&gt;=15,"極高",IF(P333&gt;=10,"高",IF(P333&gt;=5,"中","低"))))</f>
        <v/>
      </c>
      <c r="R333" s="30" t="n"/>
      <c r="S333" s="30" t="n"/>
      <c r="T333" s="30" t="n"/>
      <c r="U333" s="30" t="n"/>
      <c r="V333" s="30" t="n"/>
      <c r="W333" s="30" t="n"/>
    </row>
    <row r="334">
      <c r="A334" s="30" t="n"/>
      <c r="B334" s="30" t="n"/>
      <c r="C334" s="30" t="n"/>
      <c r="D334" s="30" t="n"/>
      <c r="E334" s="87" t="n"/>
      <c r="F334" s="30" t="n"/>
      <c r="G334" s="30" t="n"/>
      <c r="H334" s="30" t="n"/>
      <c r="I334" s="30" t="n"/>
      <c r="J334" s="30" t="n"/>
      <c r="K334" s="88">
        <f>IF(OR(I334="",J334=""),"",I334*J334)</f>
        <v/>
      </c>
      <c r="L334" s="54">
        <f>IF(K334="","",IF(K334&gt;=15,"極高",IF(K334&gt;=10,"高",IF(K334&gt;=5,"中","低"))))</f>
        <v/>
      </c>
      <c r="M334" s="30" t="n"/>
      <c r="N334" s="30" t="n"/>
      <c r="O334" s="30" t="n"/>
      <c r="P334" s="88">
        <f>IF(OR(N334="",O334=""),"",N334*O334)</f>
        <v/>
      </c>
      <c r="Q334" s="54">
        <f>IF(P334="","",IF(P334&gt;=15,"極高",IF(P334&gt;=10,"高",IF(P334&gt;=5,"中","低"))))</f>
        <v/>
      </c>
      <c r="R334" s="30" t="n"/>
      <c r="S334" s="30" t="n"/>
      <c r="T334" s="30" t="n"/>
      <c r="U334" s="30" t="n"/>
      <c r="V334" s="30" t="n"/>
      <c r="W334" s="30" t="n"/>
    </row>
    <row r="335">
      <c r="A335" s="30" t="n"/>
      <c r="B335" s="30" t="n"/>
      <c r="C335" s="30" t="n"/>
      <c r="D335" s="30" t="n"/>
      <c r="E335" s="87" t="n"/>
      <c r="F335" s="30" t="n"/>
      <c r="G335" s="30" t="n"/>
      <c r="H335" s="30" t="n"/>
      <c r="I335" s="30" t="n"/>
      <c r="J335" s="30" t="n"/>
      <c r="K335" s="88">
        <f>IF(OR(I335="",J335=""),"",I335*J335)</f>
        <v/>
      </c>
      <c r="L335" s="54">
        <f>IF(K335="","",IF(K335&gt;=15,"極高",IF(K335&gt;=10,"高",IF(K335&gt;=5,"中","低"))))</f>
        <v/>
      </c>
      <c r="M335" s="30" t="n"/>
      <c r="N335" s="30" t="n"/>
      <c r="O335" s="30" t="n"/>
      <c r="P335" s="88">
        <f>IF(OR(N335="",O335=""),"",N335*O335)</f>
        <v/>
      </c>
      <c r="Q335" s="54">
        <f>IF(P335="","",IF(P335&gt;=15,"極高",IF(P335&gt;=10,"高",IF(P335&gt;=5,"中","低"))))</f>
        <v/>
      </c>
      <c r="R335" s="30" t="n"/>
      <c r="S335" s="30" t="n"/>
      <c r="T335" s="30" t="n"/>
      <c r="U335" s="30" t="n"/>
      <c r="V335" s="30" t="n"/>
      <c r="W335" s="30" t="n"/>
    </row>
    <row r="336">
      <c r="A336" s="30" t="n"/>
      <c r="B336" s="30" t="n"/>
      <c r="C336" s="30" t="n"/>
      <c r="D336" s="30" t="n"/>
      <c r="E336" s="87" t="n"/>
      <c r="F336" s="30" t="n"/>
      <c r="G336" s="30" t="n"/>
      <c r="H336" s="30" t="n"/>
      <c r="I336" s="30" t="n"/>
      <c r="J336" s="30" t="n"/>
      <c r="K336" s="88">
        <f>IF(OR(I336="",J336=""),"",I336*J336)</f>
        <v/>
      </c>
      <c r="L336" s="54">
        <f>IF(K336="","",IF(K336&gt;=15,"極高",IF(K336&gt;=10,"高",IF(K336&gt;=5,"中","低"))))</f>
        <v/>
      </c>
      <c r="M336" s="30" t="n"/>
      <c r="N336" s="30" t="n"/>
      <c r="O336" s="30" t="n"/>
      <c r="P336" s="88">
        <f>IF(OR(N336="",O336=""),"",N336*O336)</f>
        <v/>
      </c>
      <c r="Q336" s="54">
        <f>IF(P336="","",IF(P336&gt;=15,"極高",IF(P336&gt;=10,"高",IF(P336&gt;=5,"中","低"))))</f>
        <v/>
      </c>
      <c r="R336" s="30" t="n"/>
      <c r="S336" s="30" t="n"/>
      <c r="T336" s="30" t="n"/>
      <c r="U336" s="30" t="n"/>
      <c r="V336" s="30" t="n"/>
      <c r="W336" s="30" t="n"/>
    </row>
    <row r="337">
      <c r="A337" s="30" t="n"/>
      <c r="B337" s="30" t="n"/>
      <c r="C337" s="30" t="n"/>
      <c r="D337" s="30" t="n"/>
      <c r="E337" s="87" t="n"/>
      <c r="F337" s="30" t="n"/>
      <c r="G337" s="30" t="n"/>
      <c r="H337" s="30" t="n"/>
      <c r="I337" s="30" t="n"/>
      <c r="J337" s="30" t="n"/>
      <c r="K337" s="88">
        <f>IF(OR(I337="",J337=""),"",I337*J337)</f>
        <v/>
      </c>
      <c r="L337" s="54">
        <f>IF(K337="","",IF(K337&gt;=15,"極高",IF(K337&gt;=10,"高",IF(K337&gt;=5,"中","低"))))</f>
        <v/>
      </c>
      <c r="M337" s="30" t="n"/>
      <c r="N337" s="30" t="n"/>
      <c r="O337" s="30" t="n"/>
      <c r="P337" s="88">
        <f>IF(OR(N337="",O337=""),"",N337*O337)</f>
        <v/>
      </c>
      <c r="Q337" s="54">
        <f>IF(P337="","",IF(P337&gt;=15,"極高",IF(P337&gt;=10,"高",IF(P337&gt;=5,"中","低"))))</f>
        <v/>
      </c>
      <c r="R337" s="30" t="n"/>
      <c r="S337" s="30" t="n"/>
      <c r="T337" s="30" t="n"/>
      <c r="U337" s="30" t="n"/>
      <c r="V337" s="30" t="n"/>
      <c r="W337" s="30" t="n"/>
    </row>
    <row r="338">
      <c r="A338" s="30" t="n"/>
      <c r="B338" s="30" t="n"/>
      <c r="C338" s="30" t="n"/>
      <c r="D338" s="30" t="n"/>
      <c r="E338" s="87" t="n"/>
      <c r="F338" s="30" t="n"/>
      <c r="G338" s="30" t="n"/>
      <c r="H338" s="30" t="n"/>
      <c r="I338" s="30" t="n"/>
      <c r="J338" s="30" t="n"/>
      <c r="K338" s="88">
        <f>IF(OR(I338="",J338=""),"",I338*J338)</f>
        <v/>
      </c>
      <c r="L338" s="54">
        <f>IF(K338="","",IF(K338&gt;=15,"極高",IF(K338&gt;=10,"高",IF(K338&gt;=5,"中","低"))))</f>
        <v/>
      </c>
      <c r="M338" s="30" t="n"/>
      <c r="N338" s="30" t="n"/>
      <c r="O338" s="30" t="n"/>
      <c r="P338" s="88">
        <f>IF(OR(N338="",O338=""),"",N338*O338)</f>
        <v/>
      </c>
      <c r="Q338" s="54">
        <f>IF(P338="","",IF(P338&gt;=15,"極高",IF(P338&gt;=10,"高",IF(P338&gt;=5,"中","低"))))</f>
        <v/>
      </c>
      <c r="R338" s="30" t="n"/>
      <c r="S338" s="30" t="n"/>
      <c r="T338" s="30" t="n"/>
      <c r="U338" s="30" t="n"/>
      <c r="V338" s="30" t="n"/>
      <c r="W338" s="30" t="n"/>
    </row>
    <row r="339">
      <c r="A339" s="30" t="n"/>
      <c r="B339" s="30" t="n"/>
      <c r="C339" s="30" t="n"/>
      <c r="D339" s="30" t="n"/>
      <c r="E339" s="87" t="n"/>
      <c r="F339" s="30" t="n"/>
      <c r="G339" s="30" t="n"/>
      <c r="H339" s="30" t="n"/>
      <c r="I339" s="30" t="n"/>
      <c r="J339" s="30" t="n"/>
      <c r="K339" s="88">
        <f>IF(OR(I339="",J339=""),"",I339*J339)</f>
        <v/>
      </c>
      <c r="L339" s="54">
        <f>IF(K339="","",IF(K339&gt;=15,"極高",IF(K339&gt;=10,"高",IF(K339&gt;=5,"中","低"))))</f>
        <v/>
      </c>
      <c r="M339" s="30" t="n"/>
      <c r="N339" s="30" t="n"/>
      <c r="O339" s="30" t="n"/>
      <c r="P339" s="88">
        <f>IF(OR(N339="",O339=""),"",N339*O339)</f>
        <v/>
      </c>
      <c r="Q339" s="54">
        <f>IF(P339="","",IF(P339&gt;=15,"極高",IF(P339&gt;=10,"高",IF(P339&gt;=5,"中","低"))))</f>
        <v/>
      </c>
      <c r="R339" s="30" t="n"/>
      <c r="S339" s="30" t="n"/>
      <c r="T339" s="30" t="n"/>
      <c r="U339" s="30" t="n"/>
      <c r="V339" s="30" t="n"/>
      <c r="W339" s="30" t="n"/>
    </row>
    <row r="340">
      <c r="A340" s="30" t="n"/>
      <c r="B340" s="30" t="n"/>
      <c r="C340" s="30" t="n"/>
      <c r="D340" s="30" t="n"/>
      <c r="E340" s="87" t="n"/>
      <c r="F340" s="30" t="n"/>
      <c r="G340" s="30" t="n"/>
      <c r="H340" s="30" t="n"/>
      <c r="I340" s="30" t="n"/>
      <c r="J340" s="30" t="n"/>
      <c r="K340" s="88">
        <f>IF(OR(I340="",J340=""),"",I340*J340)</f>
        <v/>
      </c>
      <c r="L340" s="54">
        <f>IF(K340="","",IF(K340&gt;=15,"極高",IF(K340&gt;=10,"高",IF(K340&gt;=5,"中","低"))))</f>
        <v/>
      </c>
      <c r="M340" s="30" t="n"/>
      <c r="N340" s="30" t="n"/>
      <c r="O340" s="30" t="n"/>
      <c r="P340" s="88">
        <f>IF(OR(N340="",O340=""),"",N340*O340)</f>
        <v/>
      </c>
      <c r="Q340" s="54">
        <f>IF(P340="","",IF(P340&gt;=15,"極高",IF(P340&gt;=10,"高",IF(P340&gt;=5,"中","低"))))</f>
        <v/>
      </c>
      <c r="R340" s="30" t="n"/>
      <c r="S340" s="30" t="n"/>
      <c r="T340" s="30" t="n"/>
      <c r="U340" s="30" t="n"/>
      <c r="V340" s="30" t="n"/>
      <c r="W340" s="30" t="n"/>
    </row>
    <row r="341">
      <c r="A341" s="30" t="n"/>
      <c r="B341" s="30" t="n"/>
      <c r="C341" s="30" t="n"/>
      <c r="D341" s="30" t="n"/>
      <c r="E341" s="87" t="n"/>
      <c r="F341" s="30" t="n"/>
      <c r="G341" s="30" t="n"/>
      <c r="H341" s="30" t="n"/>
      <c r="I341" s="30" t="n"/>
      <c r="J341" s="30" t="n"/>
      <c r="K341" s="88">
        <f>IF(OR(I341="",J341=""),"",I341*J341)</f>
        <v/>
      </c>
      <c r="L341" s="54">
        <f>IF(K341="","",IF(K341&gt;=15,"極高",IF(K341&gt;=10,"高",IF(K341&gt;=5,"中","低"))))</f>
        <v/>
      </c>
      <c r="M341" s="30" t="n"/>
      <c r="N341" s="30" t="n"/>
      <c r="O341" s="30" t="n"/>
      <c r="P341" s="88">
        <f>IF(OR(N341="",O341=""),"",N341*O341)</f>
        <v/>
      </c>
      <c r="Q341" s="54">
        <f>IF(P341="","",IF(P341&gt;=15,"極高",IF(P341&gt;=10,"高",IF(P341&gt;=5,"中","低"))))</f>
        <v/>
      </c>
      <c r="R341" s="30" t="n"/>
      <c r="S341" s="30" t="n"/>
      <c r="T341" s="30" t="n"/>
      <c r="U341" s="30" t="n"/>
      <c r="V341" s="30" t="n"/>
      <c r="W341" s="30" t="n"/>
    </row>
    <row r="342">
      <c r="A342" s="30" t="n"/>
      <c r="B342" s="30" t="n"/>
      <c r="C342" s="30" t="n"/>
      <c r="D342" s="30" t="n"/>
      <c r="E342" s="87" t="n"/>
      <c r="F342" s="30" t="n"/>
      <c r="G342" s="30" t="n"/>
      <c r="H342" s="30" t="n"/>
      <c r="I342" s="30" t="n"/>
      <c r="J342" s="30" t="n"/>
      <c r="K342" s="88">
        <f>IF(OR(I342="",J342=""),"",I342*J342)</f>
        <v/>
      </c>
      <c r="L342" s="54">
        <f>IF(K342="","",IF(K342&gt;=15,"極高",IF(K342&gt;=10,"高",IF(K342&gt;=5,"中","低"))))</f>
        <v/>
      </c>
      <c r="M342" s="30" t="n"/>
      <c r="N342" s="30" t="n"/>
      <c r="O342" s="30" t="n"/>
      <c r="P342" s="88">
        <f>IF(OR(N342="",O342=""),"",N342*O342)</f>
        <v/>
      </c>
      <c r="Q342" s="54">
        <f>IF(P342="","",IF(P342&gt;=15,"極高",IF(P342&gt;=10,"高",IF(P342&gt;=5,"中","低"))))</f>
        <v/>
      </c>
      <c r="R342" s="30" t="n"/>
      <c r="S342" s="30" t="n"/>
      <c r="T342" s="30" t="n"/>
      <c r="U342" s="30" t="n"/>
      <c r="V342" s="30" t="n"/>
      <c r="W342" s="30" t="n"/>
    </row>
    <row r="343">
      <c r="A343" s="30" t="n"/>
      <c r="B343" s="30" t="n"/>
      <c r="C343" s="30" t="n"/>
      <c r="D343" s="30" t="n"/>
      <c r="E343" s="87" t="n"/>
      <c r="F343" s="30" t="n"/>
      <c r="G343" s="30" t="n"/>
      <c r="H343" s="30" t="n"/>
      <c r="I343" s="30" t="n"/>
      <c r="J343" s="30" t="n"/>
      <c r="K343" s="88">
        <f>IF(OR(I343="",J343=""),"",I343*J343)</f>
        <v/>
      </c>
      <c r="L343" s="54">
        <f>IF(K343="","",IF(K343&gt;=15,"極高",IF(K343&gt;=10,"高",IF(K343&gt;=5,"中","低"))))</f>
        <v/>
      </c>
      <c r="M343" s="30" t="n"/>
      <c r="N343" s="30" t="n"/>
      <c r="O343" s="30" t="n"/>
      <c r="P343" s="88">
        <f>IF(OR(N343="",O343=""),"",N343*O343)</f>
        <v/>
      </c>
      <c r="Q343" s="54">
        <f>IF(P343="","",IF(P343&gt;=15,"極高",IF(P343&gt;=10,"高",IF(P343&gt;=5,"中","低"))))</f>
        <v/>
      </c>
      <c r="R343" s="30" t="n"/>
      <c r="S343" s="30" t="n"/>
      <c r="T343" s="30" t="n"/>
      <c r="U343" s="30" t="n"/>
      <c r="V343" s="30" t="n"/>
      <c r="W343" s="30" t="n"/>
    </row>
    <row r="344">
      <c r="A344" s="30" t="n"/>
      <c r="B344" s="30" t="n"/>
      <c r="C344" s="30" t="n"/>
      <c r="D344" s="30" t="n"/>
      <c r="E344" s="87" t="n"/>
      <c r="F344" s="30" t="n"/>
      <c r="G344" s="30" t="n"/>
      <c r="H344" s="30" t="n"/>
      <c r="I344" s="30" t="n"/>
      <c r="J344" s="30" t="n"/>
      <c r="K344" s="88">
        <f>IF(OR(I344="",J344=""),"",I344*J344)</f>
        <v/>
      </c>
      <c r="L344" s="54">
        <f>IF(K344="","",IF(K344&gt;=15,"極高",IF(K344&gt;=10,"高",IF(K344&gt;=5,"中","低"))))</f>
        <v/>
      </c>
      <c r="M344" s="30" t="n"/>
      <c r="N344" s="30" t="n"/>
      <c r="O344" s="30" t="n"/>
      <c r="P344" s="88">
        <f>IF(OR(N344="",O344=""),"",N344*O344)</f>
        <v/>
      </c>
      <c r="Q344" s="54">
        <f>IF(P344="","",IF(P344&gt;=15,"極高",IF(P344&gt;=10,"高",IF(P344&gt;=5,"中","低"))))</f>
        <v/>
      </c>
      <c r="R344" s="30" t="n"/>
      <c r="S344" s="30" t="n"/>
      <c r="T344" s="30" t="n"/>
      <c r="U344" s="30" t="n"/>
      <c r="V344" s="30" t="n"/>
      <c r="W344" s="30" t="n"/>
    </row>
    <row r="345">
      <c r="A345" s="30" t="n"/>
      <c r="B345" s="30" t="n"/>
      <c r="C345" s="30" t="n"/>
      <c r="D345" s="30" t="n"/>
      <c r="E345" s="87" t="n"/>
      <c r="F345" s="30" t="n"/>
      <c r="G345" s="30" t="n"/>
      <c r="H345" s="30" t="n"/>
      <c r="I345" s="30" t="n"/>
      <c r="J345" s="30" t="n"/>
      <c r="K345" s="88">
        <f>IF(OR(I345="",J345=""),"",I345*J345)</f>
        <v/>
      </c>
      <c r="L345" s="54">
        <f>IF(K345="","",IF(K345&gt;=15,"極高",IF(K345&gt;=10,"高",IF(K345&gt;=5,"中","低"))))</f>
        <v/>
      </c>
      <c r="M345" s="30" t="n"/>
      <c r="N345" s="30" t="n"/>
      <c r="O345" s="30" t="n"/>
      <c r="P345" s="88">
        <f>IF(OR(N345="",O345=""),"",N345*O345)</f>
        <v/>
      </c>
      <c r="Q345" s="54">
        <f>IF(P345="","",IF(P345&gt;=15,"極高",IF(P345&gt;=10,"高",IF(P345&gt;=5,"中","低"))))</f>
        <v/>
      </c>
      <c r="R345" s="30" t="n"/>
      <c r="S345" s="30" t="n"/>
      <c r="T345" s="30" t="n"/>
      <c r="U345" s="30" t="n"/>
      <c r="V345" s="30" t="n"/>
      <c r="W345" s="30" t="n"/>
    </row>
    <row r="346">
      <c r="A346" s="30" t="n"/>
      <c r="B346" s="30" t="n"/>
      <c r="C346" s="30" t="n"/>
      <c r="D346" s="30" t="n"/>
      <c r="E346" s="87" t="n"/>
      <c r="F346" s="30" t="n"/>
      <c r="G346" s="30" t="n"/>
      <c r="H346" s="30" t="n"/>
      <c r="I346" s="30" t="n"/>
      <c r="J346" s="30" t="n"/>
      <c r="K346" s="88">
        <f>IF(OR(I346="",J346=""),"",I346*J346)</f>
        <v/>
      </c>
      <c r="L346" s="54">
        <f>IF(K346="","",IF(K346&gt;=15,"極高",IF(K346&gt;=10,"高",IF(K346&gt;=5,"中","低"))))</f>
        <v/>
      </c>
      <c r="M346" s="30" t="n"/>
      <c r="N346" s="30" t="n"/>
      <c r="O346" s="30" t="n"/>
      <c r="P346" s="88">
        <f>IF(OR(N346="",O346=""),"",N346*O346)</f>
        <v/>
      </c>
      <c r="Q346" s="54">
        <f>IF(P346="","",IF(P346&gt;=15,"極高",IF(P346&gt;=10,"高",IF(P346&gt;=5,"中","低"))))</f>
        <v/>
      </c>
      <c r="R346" s="30" t="n"/>
      <c r="S346" s="30" t="n"/>
      <c r="T346" s="30" t="n"/>
      <c r="U346" s="30" t="n"/>
      <c r="V346" s="30" t="n"/>
      <c r="W346" s="30" t="n"/>
    </row>
    <row r="347">
      <c r="A347" s="30" t="n"/>
      <c r="B347" s="30" t="n"/>
      <c r="C347" s="30" t="n"/>
      <c r="D347" s="30" t="n"/>
      <c r="E347" s="87" t="n"/>
      <c r="F347" s="30" t="n"/>
      <c r="G347" s="30" t="n"/>
      <c r="H347" s="30" t="n"/>
      <c r="I347" s="30" t="n"/>
      <c r="J347" s="30" t="n"/>
      <c r="K347" s="88">
        <f>IF(OR(I347="",J347=""),"",I347*J347)</f>
        <v/>
      </c>
      <c r="L347" s="54">
        <f>IF(K347="","",IF(K347&gt;=15,"極高",IF(K347&gt;=10,"高",IF(K347&gt;=5,"中","低"))))</f>
        <v/>
      </c>
      <c r="M347" s="30" t="n"/>
      <c r="N347" s="30" t="n"/>
      <c r="O347" s="30" t="n"/>
      <c r="P347" s="88">
        <f>IF(OR(N347="",O347=""),"",N347*O347)</f>
        <v/>
      </c>
      <c r="Q347" s="54">
        <f>IF(P347="","",IF(P347&gt;=15,"極高",IF(P347&gt;=10,"高",IF(P347&gt;=5,"中","低"))))</f>
        <v/>
      </c>
      <c r="R347" s="30" t="n"/>
      <c r="S347" s="30" t="n"/>
      <c r="T347" s="30" t="n"/>
      <c r="U347" s="30" t="n"/>
      <c r="V347" s="30" t="n"/>
      <c r="W347" s="30" t="n"/>
    </row>
    <row r="348">
      <c r="A348" s="30" t="n"/>
      <c r="B348" s="30" t="n"/>
      <c r="C348" s="30" t="n"/>
      <c r="D348" s="30" t="n"/>
      <c r="E348" s="87" t="n"/>
      <c r="F348" s="30" t="n"/>
      <c r="G348" s="30" t="n"/>
      <c r="H348" s="30" t="n"/>
      <c r="I348" s="30" t="n"/>
      <c r="J348" s="30" t="n"/>
      <c r="K348" s="88">
        <f>IF(OR(I348="",J348=""),"",I348*J348)</f>
        <v/>
      </c>
      <c r="L348" s="54">
        <f>IF(K348="","",IF(K348&gt;=15,"極高",IF(K348&gt;=10,"高",IF(K348&gt;=5,"中","低"))))</f>
        <v/>
      </c>
      <c r="M348" s="30" t="n"/>
      <c r="N348" s="30" t="n"/>
      <c r="O348" s="30" t="n"/>
      <c r="P348" s="88">
        <f>IF(OR(N348="",O348=""),"",N348*O348)</f>
        <v/>
      </c>
      <c r="Q348" s="54">
        <f>IF(P348="","",IF(P348&gt;=15,"極高",IF(P348&gt;=10,"高",IF(P348&gt;=5,"中","低"))))</f>
        <v/>
      </c>
      <c r="R348" s="30" t="n"/>
      <c r="S348" s="30" t="n"/>
      <c r="T348" s="30" t="n"/>
      <c r="U348" s="30" t="n"/>
      <c r="V348" s="30" t="n"/>
      <c r="W348" s="30" t="n"/>
    </row>
    <row r="349">
      <c r="A349" s="30" t="n"/>
      <c r="B349" s="30" t="n"/>
      <c r="C349" s="30" t="n"/>
      <c r="D349" s="30" t="n"/>
      <c r="E349" s="87" t="n"/>
      <c r="F349" s="30" t="n"/>
      <c r="G349" s="30" t="n"/>
      <c r="H349" s="30" t="n"/>
      <c r="I349" s="30" t="n"/>
      <c r="J349" s="30" t="n"/>
      <c r="K349" s="88">
        <f>IF(OR(I349="",J349=""),"",I349*J349)</f>
        <v/>
      </c>
      <c r="L349" s="54">
        <f>IF(K349="","",IF(K349&gt;=15,"極高",IF(K349&gt;=10,"高",IF(K349&gt;=5,"中","低"))))</f>
        <v/>
      </c>
      <c r="M349" s="30" t="n"/>
      <c r="N349" s="30" t="n"/>
      <c r="O349" s="30" t="n"/>
      <c r="P349" s="88">
        <f>IF(OR(N349="",O349=""),"",N349*O349)</f>
        <v/>
      </c>
      <c r="Q349" s="54">
        <f>IF(P349="","",IF(P349&gt;=15,"極高",IF(P349&gt;=10,"高",IF(P349&gt;=5,"中","低"))))</f>
        <v/>
      </c>
      <c r="R349" s="30" t="n"/>
      <c r="S349" s="30" t="n"/>
      <c r="T349" s="30" t="n"/>
      <c r="U349" s="30" t="n"/>
      <c r="V349" s="30" t="n"/>
      <c r="W349" s="30" t="n"/>
    </row>
    <row r="350">
      <c r="A350" s="30" t="n"/>
      <c r="B350" s="30" t="n"/>
      <c r="C350" s="30" t="n"/>
      <c r="D350" s="30" t="n"/>
      <c r="E350" s="87" t="n"/>
      <c r="F350" s="30" t="n"/>
      <c r="G350" s="30" t="n"/>
      <c r="H350" s="30" t="n"/>
      <c r="I350" s="30" t="n"/>
      <c r="J350" s="30" t="n"/>
      <c r="K350" s="88">
        <f>IF(OR(I350="",J350=""),"",I350*J350)</f>
        <v/>
      </c>
      <c r="L350" s="54">
        <f>IF(K350="","",IF(K350&gt;=15,"極高",IF(K350&gt;=10,"高",IF(K350&gt;=5,"中","低"))))</f>
        <v/>
      </c>
      <c r="M350" s="30" t="n"/>
      <c r="N350" s="30" t="n"/>
      <c r="O350" s="30" t="n"/>
      <c r="P350" s="88">
        <f>IF(OR(N350="",O350=""),"",N350*O350)</f>
        <v/>
      </c>
      <c r="Q350" s="54">
        <f>IF(P350="","",IF(P350&gt;=15,"極高",IF(P350&gt;=10,"高",IF(P350&gt;=5,"中","低"))))</f>
        <v/>
      </c>
      <c r="R350" s="30" t="n"/>
      <c r="S350" s="30" t="n"/>
      <c r="T350" s="30" t="n"/>
      <c r="U350" s="30" t="n"/>
      <c r="V350" s="30" t="n"/>
      <c r="W350" s="30" t="n"/>
    </row>
    <row r="351">
      <c r="A351" s="30" t="n"/>
      <c r="B351" s="30" t="n"/>
      <c r="C351" s="30" t="n"/>
      <c r="D351" s="30" t="n"/>
      <c r="E351" s="87" t="n"/>
      <c r="F351" s="30" t="n"/>
      <c r="G351" s="30" t="n"/>
      <c r="H351" s="30" t="n"/>
      <c r="I351" s="30" t="n"/>
      <c r="J351" s="30" t="n"/>
      <c r="K351" s="88">
        <f>IF(OR(I351="",J351=""),"",I351*J351)</f>
        <v/>
      </c>
      <c r="L351" s="54">
        <f>IF(K351="","",IF(K351&gt;=15,"極高",IF(K351&gt;=10,"高",IF(K351&gt;=5,"中","低"))))</f>
        <v/>
      </c>
      <c r="M351" s="30" t="n"/>
      <c r="N351" s="30" t="n"/>
      <c r="O351" s="30" t="n"/>
      <c r="P351" s="88">
        <f>IF(OR(N351="",O351=""),"",N351*O351)</f>
        <v/>
      </c>
      <c r="Q351" s="54">
        <f>IF(P351="","",IF(P351&gt;=15,"極高",IF(P351&gt;=10,"高",IF(P351&gt;=5,"中","低"))))</f>
        <v/>
      </c>
      <c r="R351" s="30" t="n"/>
      <c r="S351" s="30" t="n"/>
      <c r="T351" s="30" t="n"/>
      <c r="U351" s="30" t="n"/>
      <c r="V351" s="30" t="n"/>
      <c r="W351" s="30" t="n"/>
    </row>
    <row r="352">
      <c r="A352" s="30" t="n"/>
      <c r="B352" s="30" t="n"/>
      <c r="C352" s="30" t="n"/>
      <c r="D352" s="30" t="n"/>
      <c r="E352" s="87" t="n"/>
      <c r="F352" s="30" t="n"/>
      <c r="G352" s="30" t="n"/>
      <c r="H352" s="30" t="n"/>
      <c r="I352" s="30" t="n"/>
      <c r="J352" s="30" t="n"/>
      <c r="K352" s="88">
        <f>IF(OR(I352="",J352=""),"",I352*J352)</f>
        <v/>
      </c>
      <c r="L352" s="54">
        <f>IF(K352="","",IF(K352&gt;=15,"極高",IF(K352&gt;=10,"高",IF(K352&gt;=5,"中","低"))))</f>
        <v/>
      </c>
      <c r="M352" s="30" t="n"/>
      <c r="N352" s="30" t="n"/>
      <c r="O352" s="30" t="n"/>
      <c r="P352" s="88">
        <f>IF(OR(N352="",O352=""),"",N352*O352)</f>
        <v/>
      </c>
      <c r="Q352" s="54">
        <f>IF(P352="","",IF(P352&gt;=15,"極高",IF(P352&gt;=10,"高",IF(P352&gt;=5,"中","低"))))</f>
        <v/>
      </c>
      <c r="R352" s="30" t="n"/>
      <c r="S352" s="30" t="n"/>
      <c r="T352" s="30" t="n"/>
      <c r="U352" s="30" t="n"/>
      <c r="V352" s="30" t="n"/>
      <c r="W352" s="30" t="n"/>
    </row>
    <row r="353">
      <c r="A353" s="30" t="n"/>
      <c r="B353" s="30" t="n"/>
      <c r="C353" s="30" t="n"/>
      <c r="D353" s="30" t="n"/>
      <c r="E353" s="87" t="n"/>
      <c r="F353" s="30" t="n"/>
      <c r="G353" s="30" t="n"/>
      <c r="H353" s="30" t="n"/>
      <c r="I353" s="30" t="n"/>
      <c r="J353" s="30" t="n"/>
      <c r="K353" s="88">
        <f>IF(OR(I353="",J353=""),"",I353*J353)</f>
        <v/>
      </c>
      <c r="L353" s="54">
        <f>IF(K353="","",IF(K353&gt;=15,"極高",IF(K353&gt;=10,"高",IF(K353&gt;=5,"中","低"))))</f>
        <v/>
      </c>
      <c r="M353" s="30" t="n"/>
      <c r="N353" s="30" t="n"/>
      <c r="O353" s="30" t="n"/>
      <c r="P353" s="88">
        <f>IF(OR(N353="",O353=""),"",N353*O353)</f>
        <v/>
      </c>
      <c r="Q353" s="54">
        <f>IF(P353="","",IF(P353&gt;=15,"極高",IF(P353&gt;=10,"高",IF(P353&gt;=5,"中","低"))))</f>
        <v/>
      </c>
      <c r="R353" s="30" t="n"/>
      <c r="S353" s="30" t="n"/>
      <c r="T353" s="30" t="n"/>
      <c r="U353" s="30" t="n"/>
      <c r="V353" s="30" t="n"/>
      <c r="W353" s="30" t="n"/>
    </row>
    <row r="354">
      <c r="A354" s="30" t="n"/>
      <c r="B354" s="30" t="n"/>
      <c r="C354" s="30" t="n"/>
      <c r="D354" s="30" t="n"/>
      <c r="E354" s="87" t="n"/>
      <c r="F354" s="30" t="n"/>
      <c r="G354" s="30" t="n"/>
      <c r="H354" s="30" t="n"/>
      <c r="I354" s="30" t="n"/>
      <c r="J354" s="30" t="n"/>
      <c r="K354" s="88">
        <f>IF(OR(I354="",J354=""),"",I354*J354)</f>
        <v/>
      </c>
      <c r="L354" s="54">
        <f>IF(K354="","",IF(K354&gt;=15,"極高",IF(K354&gt;=10,"高",IF(K354&gt;=5,"中","低"))))</f>
        <v/>
      </c>
      <c r="M354" s="30" t="n"/>
      <c r="N354" s="30" t="n"/>
      <c r="O354" s="30" t="n"/>
      <c r="P354" s="88">
        <f>IF(OR(N354="",O354=""),"",N354*O354)</f>
        <v/>
      </c>
      <c r="Q354" s="54">
        <f>IF(P354="","",IF(P354&gt;=15,"極高",IF(P354&gt;=10,"高",IF(P354&gt;=5,"中","低"))))</f>
        <v/>
      </c>
      <c r="R354" s="30" t="n"/>
      <c r="S354" s="30" t="n"/>
      <c r="T354" s="30" t="n"/>
      <c r="U354" s="30" t="n"/>
      <c r="V354" s="30" t="n"/>
      <c r="W354" s="30" t="n"/>
    </row>
    <row r="355">
      <c r="A355" s="30" t="n"/>
      <c r="B355" s="30" t="n"/>
      <c r="C355" s="30" t="n"/>
      <c r="D355" s="30" t="n"/>
      <c r="E355" s="87" t="n"/>
      <c r="F355" s="30" t="n"/>
      <c r="G355" s="30" t="n"/>
      <c r="H355" s="30" t="n"/>
      <c r="I355" s="30" t="n"/>
      <c r="J355" s="30" t="n"/>
      <c r="K355" s="88">
        <f>IF(OR(I355="",J355=""),"",I355*J355)</f>
        <v/>
      </c>
      <c r="L355" s="54">
        <f>IF(K355="","",IF(K355&gt;=15,"極高",IF(K355&gt;=10,"高",IF(K355&gt;=5,"中","低"))))</f>
        <v/>
      </c>
      <c r="M355" s="30" t="n"/>
      <c r="N355" s="30" t="n"/>
      <c r="O355" s="30" t="n"/>
      <c r="P355" s="88">
        <f>IF(OR(N355="",O355=""),"",N355*O355)</f>
        <v/>
      </c>
      <c r="Q355" s="54">
        <f>IF(P355="","",IF(P355&gt;=15,"極高",IF(P355&gt;=10,"高",IF(P355&gt;=5,"中","低"))))</f>
        <v/>
      </c>
      <c r="R355" s="30" t="n"/>
      <c r="S355" s="30" t="n"/>
      <c r="T355" s="30" t="n"/>
      <c r="U355" s="30" t="n"/>
      <c r="V355" s="30" t="n"/>
      <c r="W355" s="30" t="n"/>
    </row>
    <row r="356">
      <c r="A356" s="30" t="n"/>
      <c r="B356" s="30" t="n"/>
      <c r="C356" s="30" t="n"/>
      <c r="D356" s="30" t="n"/>
      <c r="E356" s="87" t="n"/>
      <c r="F356" s="30" t="n"/>
      <c r="G356" s="30" t="n"/>
      <c r="H356" s="30" t="n"/>
      <c r="I356" s="30" t="n"/>
      <c r="J356" s="30" t="n"/>
      <c r="K356" s="88">
        <f>IF(OR(I356="",J356=""),"",I356*J356)</f>
        <v/>
      </c>
      <c r="L356" s="54">
        <f>IF(K356="","",IF(K356&gt;=15,"極高",IF(K356&gt;=10,"高",IF(K356&gt;=5,"中","低"))))</f>
        <v/>
      </c>
      <c r="M356" s="30" t="n"/>
      <c r="N356" s="30" t="n"/>
      <c r="O356" s="30" t="n"/>
      <c r="P356" s="88">
        <f>IF(OR(N356="",O356=""),"",N356*O356)</f>
        <v/>
      </c>
      <c r="Q356" s="54">
        <f>IF(P356="","",IF(P356&gt;=15,"極高",IF(P356&gt;=10,"高",IF(P356&gt;=5,"中","低"))))</f>
        <v/>
      </c>
      <c r="R356" s="30" t="n"/>
      <c r="S356" s="30" t="n"/>
      <c r="T356" s="30" t="n"/>
      <c r="U356" s="30" t="n"/>
      <c r="V356" s="30" t="n"/>
      <c r="W356" s="30" t="n"/>
    </row>
    <row r="357">
      <c r="A357" s="30" t="n"/>
      <c r="B357" s="30" t="n"/>
      <c r="C357" s="30" t="n"/>
      <c r="D357" s="30" t="n"/>
      <c r="E357" s="87" t="n"/>
      <c r="F357" s="30" t="n"/>
      <c r="G357" s="30" t="n"/>
      <c r="H357" s="30" t="n"/>
      <c r="I357" s="30" t="n"/>
      <c r="J357" s="30" t="n"/>
      <c r="K357" s="88">
        <f>IF(OR(I357="",J357=""),"",I357*J357)</f>
        <v/>
      </c>
      <c r="L357" s="54">
        <f>IF(K357="","",IF(K357&gt;=15,"極高",IF(K357&gt;=10,"高",IF(K357&gt;=5,"中","低"))))</f>
        <v/>
      </c>
      <c r="M357" s="30" t="n"/>
      <c r="N357" s="30" t="n"/>
      <c r="O357" s="30" t="n"/>
      <c r="P357" s="88">
        <f>IF(OR(N357="",O357=""),"",N357*O357)</f>
        <v/>
      </c>
      <c r="Q357" s="54">
        <f>IF(P357="","",IF(P357&gt;=15,"極高",IF(P357&gt;=10,"高",IF(P357&gt;=5,"中","低"))))</f>
        <v/>
      </c>
      <c r="R357" s="30" t="n"/>
      <c r="S357" s="30" t="n"/>
      <c r="T357" s="30" t="n"/>
      <c r="U357" s="30" t="n"/>
      <c r="V357" s="30" t="n"/>
      <c r="W357" s="30" t="n"/>
    </row>
    <row r="358">
      <c r="A358" s="30" t="n"/>
      <c r="B358" s="30" t="n"/>
      <c r="C358" s="30" t="n"/>
      <c r="D358" s="30" t="n"/>
      <c r="E358" s="87" t="n"/>
      <c r="F358" s="30" t="n"/>
      <c r="G358" s="30" t="n"/>
      <c r="H358" s="30" t="n"/>
      <c r="I358" s="30" t="n"/>
      <c r="J358" s="30" t="n"/>
      <c r="K358" s="88">
        <f>IF(OR(I358="",J358=""),"",I358*J358)</f>
        <v/>
      </c>
      <c r="L358" s="54">
        <f>IF(K358="","",IF(K358&gt;=15,"極高",IF(K358&gt;=10,"高",IF(K358&gt;=5,"中","低"))))</f>
        <v/>
      </c>
      <c r="M358" s="30" t="n"/>
      <c r="N358" s="30" t="n"/>
      <c r="O358" s="30" t="n"/>
      <c r="P358" s="88">
        <f>IF(OR(N358="",O358=""),"",N358*O358)</f>
        <v/>
      </c>
      <c r="Q358" s="54">
        <f>IF(P358="","",IF(P358&gt;=15,"極高",IF(P358&gt;=10,"高",IF(P358&gt;=5,"中","低"))))</f>
        <v/>
      </c>
      <c r="R358" s="30" t="n"/>
      <c r="S358" s="30" t="n"/>
      <c r="T358" s="30" t="n"/>
      <c r="U358" s="30" t="n"/>
      <c r="V358" s="30" t="n"/>
      <c r="W358" s="30" t="n"/>
    </row>
    <row r="359">
      <c r="A359" s="30" t="n"/>
      <c r="B359" s="30" t="n"/>
      <c r="C359" s="30" t="n"/>
      <c r="D359" s="30" t="n"/>
      <c r="E359" s="87" t="n"/>
      <c r="F359" s="30" t="n"/>
      <c r="G359" s="30" t="n"/>
      <c r="H359" s="30" t="n"/>
      <c r="I359" s="30" t="n"/>
      <c r="J359" s="30" t="n"/>
      <c r="K359" s="88">
        <f>IF(OR(I359="",J359=""),"",I359*J359)</f>
        <v/>
      </c>
      <c r="L359" s="54">
        <f>IF(K359="","",IF(K359&gt;=15,"極高",IF(K359&gt;=10,"高",IF(K359&gt;=5,"中","低"))))</f>
        <v/>
      </c>
      <c r="M359" s="30" t="n"/>
      <c r="N359" s="30" t="n"/>
      <c r="O359" s="30" t="n"/>
      <c r="P359" s="88">
        <f>IF(OR(N359="",O359=""),"",N359*O359)</f>
        <v/>
      </c>
      <c r="Q359" s="54">
        <f>IF(P359="","",IF(P359&gt;=15,"極高",IF(P359&gt;=10,"高",IF(P359&gt;=5,"中","低"))))</f>
        <v/>
      </c>
      <c r="R359" s="30" t="n"/>
      <c r="S359" s="30" t="n"/>
      <c r="T359" s="30" t="n"/>
      <c r="U359" s="30" t="n"/>
      <c r="V359" s="30" t="n"/>
      <c r="W359" s="30" t="n"/>
    </row>
    <row r="360">
      <c r="A360" s="30" t="n"/>
      <c r="B360" s="30" t="n"/>
      <c r="C360" s="30" t="n"/>
      <c r="D360" s="30" t="n"/>
      <c r="E360" s="87" t="n"/>
      <c r="F360" s="30" t="n"/>
      <c r="G360" s="30" t="n"/>
      <c r="H360" s="30" t="n"/>
      <c r="I360" s="30" t="n"/>
      <c r="J360" s="30" t="n"/>
      <c r="K360" s="88">
        <f>IF(OR(I360="",J360=""),"",I360*J360)</f>
        <v/>
      </c>
      <c r="L360" s="54">
        <f>IF(K360="","",IF(K360&gt;=15,"極高",IF(K360&gt;=10,"高",IF(K360&gt;=5,"中","低"))))</f>
        <v/>
      </c>
      <c r="M360" s="30" t="n"/>
      <c r="N360" s="30" t="n"/>
      <c r="O360" s="30" t="n"/>
      <c r="P360" s="88">
        <f>IF(OR(N360="",O360=""),"",N360*O360)</f>
        <v/>
      </c>
      <c r="Q360" s="54">
        <f>IF(P360="","",IF(P360&gt;=15,"極高",IF(P360&gt;=10,"高",IF(P360&gt;=5,"中","低"))))</f>
        <v/>
      </c>
      <c r="R360" s="30" t="n"/>
      <c r="S360" s="30" t="n"/>
      <c r="T360" s="30" t="n"/>
      <c r="U360" s="30" t="n"/>
      <c r="V360" s="30" t="n"/>
      <c r="W360" s="30" t="n"/>
    </row>
    <row r="361">
      <c r="A361" s="30" t="n"/>
      <c r="B361" s="30" t="n"/>
      <c r="C361" s="30" t="n"/>
      <c r="D361" s="30" t="n"/>
      <c r="E361" s="87" t="n"/>
      <c r="F361" s="30" t="n"/>
      <c r="G361" s="30" t="n"/>
      <c r="H361" s="30" t="n"/>
      <c r="I361" s="30" t="n"/>
      <c r="J361" s="30" t="n"/>
      <c r="K361" s="88">
        <f>IF(OR(I361="",J361=""),"",I361*J361)</f>
        <v/>
      </c>
      <c r="L361" s="54">
        <f>IF(K361="","",IF(K361&gt;=15,"極高",IF(K361&gt;=10,"高",IF(K361&gt;=5,"中","低"))))</f>
        <v/>
      </c>
      <c r="M361" s="30" t="n"/>
      <c r="N361" s="30" t="n"/>
      <c r="O361" s="30" t="n"/>
      <c r="P361" s="88">
        <f>IF(OR(N361="",O361=""),"",N361*O361)</f>
        <v/>
      </c>
      <c r="Q361" s="54">
        <f>IF(P361="","",IF(P361&gt;=15,"極高",IF(P361&gt;=10,"高",IF(P361&gt;=5,"中","低"))))</f>
        <v/>
      </c>
      <c r="R361" s="30" t="n"/>
      <c r="S361" s="30" t="n"/>
      <c r="T361" s="30" t="n"/>
      <c r="U361" s="30" t="n"/>
      <c r="V361" s="30" t="n"/>
      <c r="W361" s="30" t="n"/>
    </row>
    <row r="362">
      <c r="A362" s="30" t="n"/>
      <c r="B362" s="30" t="n"/>
      <c r="C362" s="30" t="n"/>
      <c r="D362" s="30" t="n"/>
      <c r="E362" s="87" t="n"/>
      <c r="F362" s="30" t="n"/>
      <c r="G362" s="30" t="n"/>
      <c r="H362" s="30" t="n"/>
      <c r="I362" s="30" t="n"/>
      <c r="J362" s="30" t="n"/>
      <c r="K362" s="88">
        <f>IF(OR(I362="",J362=""),"",I362*J362)</f>
        <v/>
      </c>
      <c r="L362" s="54">
        <f>IF(K362="","",IF(K362&gt;=15,"極高",IF(K362&gt;=10,"高",IF(K362&gt;=5,"中","低"))))</f>
        <v/>
      </c>
      <c r="M362" s="30" t="n"/>
      <c r="N362" s="30" t="n"/>
      <c r="O362" s="30" t="n"/>
      <c r="P362" s="88">
        <f>IF(OR(N362="",O362=""),"",N362*O362)</f>
        <v/>
      </c>
      <c r="Q362" s="54">
        <f>IF(P362="","",IF(P362&gt;=15,"極高",IF(P362&gt;=10,"高",IF(P362&gt;=5,"中","低"))))</f>
        <v/>
      </c>
      <c r="R362" s="30" t="n"/>
      <c r="S362" s="30" t="n"/>
      <c r="T362" s="30" t="n"/>
      <c r="U362" s="30" t="n"/>
      <c r="V362" s="30" t="n"/>
      <c r="W362" s="30" t="n"/>
    </row>
    <row r="363">
      <c r="A363" s="30" t="n"/>
      <c r="B363" s="30" t="n"/>
      <c r="C363" s="30" t="n"/>
      <c r="D363" s="30" t="n"/>
      <c r="E363" s="87" t="n"/>
      <c r="F363" s="30" t="n"/>
      <c r="G363" s="30" t="n"/>
      <c r="H363" s="30" t="n"/>
      <c r="I363" s="30" t="n"/>
      <c r="J363" s="30" t="n"/>
      <c r="K363" s="88">
        <f>IF(OR(I363="",J363=""),"",I363*J363)</f>
        <v/>
      </c>
      <c r="L363" s="54">
        <f>IF(K363="","",IF(K363&gt;=15,"極高",IF(K363&gt;=10,"高",IF(K363&gt;=5,"中","低"))))</f>
        <v/>
      </c>
      <c r="M363" s="30" t="n"/>
      <c r="N363" s="30" t="n"/>
      <c r="O363" s="30" t="n"/>
      <c r="P363" s="88">
        <f>IF(OR(N363="",O363=""),"",N363*O363)</f>
        <v/>
      </c>
      <c r="Q363" s="54">
        <f>IF(P363="","",IF(P363&gt;=15,"極高",IF(P363&gt;=10,"高",IF(P363&gt;=5,"中","低"))))</f>
        <v/>
      </c>
      <c r="R363" s="30" t="n"/>
      <c r="S363" s="30" t="n"/>
      <c r="T363" s="30" t="n"/>
      <c r="U363" s="30" t="n"/>
      <c r="V363" s="30" t="n"/>
      <c r="W363" s="30" t="n"/>
    </row>
    <row r="364">
      <c r="A364" s="30" t="n"/>
      <c r="B364" s="30" t="n"/>
      <c r="C364" s="30" t="n"/>
      <c r="D364" s="30" t="n"/>
      <c r="E364" s="87" t="n"/>
      <c r="F364" s="30" t="n"/>
      <c r="G364" s="30" t="n"/>
      <c r="H364" s="30" t="n"/>
      <c r="I364" s="30" t="n"/>
      <c r="J364" s="30" t="n"/>
      <c r="K364" s="88">
        <f>IF(OR(I364="",J364=""),"",I364*J364)</f>
        <v/>
      </c>
      <c r="L364" s="54">
        <f>IF(K364="","",IF(K364&gt;=15,"極高",IF(K364&gt;=10,"高",IF(K364&gt;=5,"中","低"))))</f>
        <v/>
      </c>
      <c r="M364" s="30" t="n"/>
      <c r="N364" s="30" t="n"/>
      <c r="O364" s="30" t="n"/>
      <c r="P364" s="88">
        <f>IF(OR(N364="",O364=""),"",N364*O364)</f>
        <v/>
      </c>
      <c r="Q364" s="54">
        <f>IF(P364="","",IF(P364&gt;=15,"極高",IF(P364&gt;=10,"高",IF(P364&gt;=5,"中","低"))))</f>
        <v/>
      </c>
      <c r="R364" s="30" t="n"/>
      <c r="S364" s="30" t="n"/>
      <c r="T364" s="30" t="n"/>
      <c r="U364" s="30" t="n"/>
      <c r="V364" s="30" t="n"/>
      <c r="W364" s="30" t="n"/>
    </row>
    <row r="365">
      <c r="A365" s="30" t="n"/>
      <c r="B365" s="30" t="n"/>
      <c r="C365" s="30" t="n"/>
      <c r="D365" s="30" t="n"/>
      <c r="E365" s="87" t="n"/>
      <c r="F365" s="30" t="n"/>
      <c r="G365" s="30" t="n"/>
      <c r="H365" s="30" t="n"/>
      <c r="I365" s="30" t="n"/>
      <c r="J365" s="30" t="n"/>
      <c r="K365" s="88">
        <f>IF(OR(I365="",J365=""),"",I365*J365)</f>
        <v/>
      </c>
      <c r="L365" s="54">
        <f>IF(K365="","",IF(K365&gt;=15,"極高",IF(K365&gt;=10,"高",IF(K365&gt;=5,"中","低"))))</f>
        <v/>
      </c>
      <c r="M365" s="30" t="n"/>
      <c r="N365" s="30" t="n"/>
      <c r="O365" s="30" t="n"/>
      <c r="P365" s="88">
        <f>IF(OR(N365="",O365=""),"",N365*O365)</f>
        <v/>
      </c>
      <c r="Q365" s="54">
        <f>IF(P365="","",IF(P365&gt;=15,"極高",IF(P365&gt;=10,"高",IF(P365&gt;=5,"中","低"))))</f>
        <v/>
      </c>
      <c r="R365" s="30" t="n"/>
      <c r="S365" s="30" t="n"/>
      <c r="T365" s="30" t="n"/>
      <c r="U365" s="30" t="n"/>
      <c r="V365" s="30" t="n"/>
      <c r="W365" s="30" t="n"/>
    </row>
    <row r="366">
      <c r="A366" s="30" t="n"/>
      <c r="B366" s="30" t="n"/>
      <c r="C366" s="30" t="n"/>
      <c r="D366" s="30" t="n"/>
      <c r="E366" s="87" t="n"/>
      <c r="F366" s="30" t="n"/>
      <c r="G366" s="30" t="n"/>
      <c r="H366" s="30" t="n"/>
      <c r="I366" s="30" t="n"/>
      <c r="J366" s="30" t="n"/>
      <c r="K366" s="88">
        <f>IF(OR(I366="",J366=""),"",I366*J366)</f>
        <v/>
      </c>
      <c r="L366" s="54">
        <f>IF(K366="","",IF(K366&gt;=15,"極高",IF(K366&gt;=10,"高",IF(K366&gt;=5,"中","低"))))</f>
        <v/>
      </c>
      <c r="M366" s="30" t="n"/>
      <c r="N366" s="30" t="n"/>
      <c r="O366" s="30" t="n"/>
      <c r="P366" s="88">
        <f>IF(OR(N366="",O366=""),"",N366*O366)</f>
        <v/>
      </c>
      <c r="Q366" s="54">
        <f>IF(P366="","",IF(P366&gt;=15,"極高",IF(P366&gt;=10,"高",IF(P366&gt;=5,"中","低"))))</f>
        <v/>
      </c>
      <c r="R366" s="30" t="n"/>
      <c r="S366" s="30" t="n"/>
      <c r="T366" s="30" t="n"/>
      <c r="U366" s="30" t="n"/>
      <c r="V366" s="30" t="n"/>
      <c r="W366" s="30" t="n"/>
    </row>
    <row r="367">
      <c r="A367" s="30" t="n"/>
      <c r="B367" s="30" t="n"/>
      <c r="C367" s="30" t="n"/>
      <c r="D367" s="30" t="n"/>
      <c r="E367" s="87" t="n"/>
      <c r="F367" s="30" t="n"/>
      <c r="G367" s="30" t="n"/>
      <c r="H367" s="30" t="n"/>
      <c r="I367" s="30" t="n"/>
      <c r="J367" s="30" t="n"/>
      <c r="K367" s="88">
        <f>IF(OR(I367="",J367=""),"",I367*J367)</f>
        <v/>
      </c>
      <c r="L367" s="54">
        <f>IF(K367="","",IF(K367&gt;=15,"極高",IF(K367&gt;=10,"高",IF(K367&gt;=5,"中","低"))))</f>
        <v/>
      </c>
      <c r="M367" s="30" t="n"/>
      <c r="N367" s="30" t="n"/>
      <c r="O367" s="30" t="n"/>
      <c r="P367" s="88">
        <f>IF(OR(N367="",O367=""),"",N367*O367)</f>
        <v/>
      </c>
      <c r="Q367" s="54">
        <f>IF(P367="","",IF(P367&gt;=15,"極高",IF(P367&gt;=10,"高",IF(P367&gt;=5,"中","低"))))</f>
        <v/>
      </c>
      <c r="R367" s="30" t="n"/>
      <c r="S367" s="30" t="n"/>
      <c r="T367" s="30" t="n"/>
      <c r="U367" s="30" t="n"/>
      <c r="V367" s="30" t="n"/>
      <c r="W367" s="30" t="n"/>
    </row>
    <row r="368">
      <c r="A368" s="30" t="n"/>
      <c r="B368" s="30" t="n"/>
      <c r="C368" s="30" t="n"/>
      <c r="D368" s="30" t="n"/>
      <c r="E368" s="87" t="n"/>
      <c r="F368" s="30" t="n"/>
      <c r="G368" s="30" t="n"/>
      <c r="H368" s="30" t="n"/>
      <c r="I368" s="30" t="n"/>
      <c r="J368" s="30" t="n"/>
      <c r="K368" s="88">
        <f>IF(OR(I368="",J368=""),"",I368*J368)</f>
        <v/>
      </c>
      <c r="L368" s="54">
        <f>IF(K368="","",IF(K368&gt;=15,"極高",IF(K368&gt;=10,"高",IF(K368&gt;=5,"中","低"))))</f>
        <v/>
      </c>
      <c r="M368" s="30" t="n"/>
      <c r="N368" s="30" t="n"/>
      <c r="O368" s="30" t="n"/>
      <c r="P368" s="88">
        <f>IF(OR(N368="",O368=""),"",N368*O368)</f>
        <v/>
      </c>
      <c r="Q368" s="54">
        <f>IF(P368="","",IF(P368&gt;=15,"極高",IF(P368&gt;=10,"高",IF(P368&gt;=5,"中","低"))))</f>
        <v/>
      </c>
      <c r="R368" s="30" t="n"/>
      <c r="S368" s="30" t="n"/>
      <c r="T368" s="30" t="n"/>
      <c r="U368" s="30" t="n"/>
      <c r="V368" s="30" t="n"/>
      <c r="W368" s="30" t="n"/>
    </row>
    <row r="369">
      <c r="A369" s="30" t="n"/>
      <c r="B369" s="30" t="n"/>
      <c r="C369" s="30" t="n"/>
      <c r="D369" s="30" t="n"/>
      <c r="E369" s="87" t="n"/>
      <c r="F369" s="30" t="n"/>
      <c r="G369" s="30" t="n"/>
      <c r="H369" s="30" t="n"/>
      <c r="I369" s="30" t="n"/>
      <c r="J369" s="30" t="n"/>
      <c r="K369" s="88">
        <f>IF(OR(I369="",J369=""),"",I369*J369)</f>
        <v/>
      </c>
      <c r="L369" s="54">
        <f>IF(K369="","",IF(K369&gt;=15,"極高",IF(K369&gt;=10,"高",IF(K369&gt;=5,"中","低"))))</f>
        <v/>
      </c>
      <c r="M369" s="30" t="n"/>
      <c r="N369" s="30" t="n"/>
      <c r="O369" s="30" t="n"/>
      <c r="P369" s="88">
        <f>IF(OR(N369="",O369=""),"",N369*O369)</f>
        <v/>
      </c>
      <c r="Q369" s="54">
        <f>IF(P369="","",IF(P369&gt;=15,"極高",IF(P369&gt;=10,"高",IF(P369&gt;=5,"中","低"))))</f>
        <v/>
      </c>
      <c r="R369" s="30" t="n"/>
      <c r="S369" s="30" t="n"/>
      <c r="T369" s="30" t="n"/>
      <c r="U369" s="30" t="n"/>
      <c r="V369" s="30" t="n"/>
      <c r="W369" s="30" t="n"/>
    </row>
    <row r="370">
      <c r="A370" s="30" t="n"/>
      <c r="B370" s="30" t="n"/>
      <c r="C370" s="30" t="n"/>
      <c r="D370" s="30" t="n"/>
      <c r="E370" s="87" t="n"/>
      <c r="F370" s="30" t="n"/>
      <c r="G370" s="30" t="n"/>
      <c r="H370" s="30" t="n"/>
      <c r="I370" s="30" t="n"/>
      <c r="J370" s="30" t="n"/>
      <c r="K370" s="88">
        <f>IF(OR(I370="",J370=""),"",I370*J370)</f>
        <v/>
      </c>
      <c r="L370" s="54">
        <f>IF(K370="","",IF(K370&gt;=15,"極高",IF(K370&gt;=10,"高",IF(K370&gt;=5,"中","低"))))</f>
        <v/>
      </c>
      <c r="M370" s="30" t="n"/>
      <c r="N370" s="30" t="n"/>
      <c r="O370" s="30" t="n"/>
      <c r="P370" s="88">
        <f>IF(OR(N370="",O370=""),"",N370*O370)</f>
        <v/>
      </c>
      <c r="Q370" s="54">
        <f>IF(P370="","",IF(P370&gt;=15,"極高",IF(P370&gt;=10,"高",IF(P370&gt;=5,"中","低"))))</f>
        <v/>
      </c>
      <c r="R370" s="30" t="n"/>
      <c r="S370" s="30" t="n"/>
      <c r="T370" s="30" t="n"/>
      <c r="U370" s="30" t="n"/>
      <c r="V370" s="30" t="n"/>
      <c r="W370" s="30" t="n"/>
    </row>
    <row r="371">
      <c r="A371" s="30" t="n"/>
      <c r="B371" s="30" t="n"/>
      <c r="C371" s="30" t="n"/>
      <c r="D371" s="30" t="n"/>
      <c r="E371" s="87" t="n"/>
      <c r="F371" s="30" t="n"/>
      <c r="G371" s="30" t="n"/>
      <c r="H371" s="30" t="n"/>
      <c r="I371" s="30" t="n"/>
      <c r="J371" s="30" t="n"/>
      <c r="K371" s="88">
        <f>IF(OR(I371="",J371=""),"",I371*J371)</f>
        <v/>
      </c>
      <c r="L371" s="54">
        <f>IF(K371="","",IF(K371&gt;=15,"極高",IF(K371&gt;=10,"高",IF(K371&gt;=5,"中","低"))))</f>
        <v/>
      </c>
      <c r="M371" s="30" t="n"/>
      <c r="N371" s="30" t="n"/>
      <c r="O371" s="30" t="n"/>
      <c r="P371" s="88">
        <f>IF(OR(N371="",O371=""),"",N371*O371)</f>
        <v/>
      </c>
      <c r="Q371" s="54">
        <f>IF(P371="","",IF(P371&gt;=15,"極高",IF(P371&gt;=10,"高",IF(P371&gt;=5,"中","低"))))</f>
        <v/>
      </c>
      <c r="R371" s="30" t="n"/>
      <c r="S371" s="30" t="n"/>
      <c r="T371" s="30" t="n"/>
      <c r="U371" s="30" t="n"/>
      <c r="V371" s="30" t="n"/>
      <c r="W371" s="30" t="n"/>
    </row>
    <row r="372">
      <c r="A372" s="30" t="n"/>
      <c r="B372" s="30" t="n"/>
      <c r="C372" s="30" t="n"/>
      <c r="D372" s="30" t="n"/>
      <c r="E372" s="87" t="n"/>
      <c r="F372" s="30" t="n"/>
      <c r="G372" s="30" t="n"/>
      <c r="H372" s="30" t="n"/>
      <c r="I372" s="30" t="n"/>
      <c r="J372" s="30" t="n"/>
      <c r="K372" s="88">
        <f>IF(OR(I372="",J372=""),"",I372*J372)</f>
        <v/>
      </c>
      <c r="L372" s="54">
        <f>IF(K372="","",IF(K372&gt;=15,"極高",IF(K372&gt;=10,"高",IF(K372&gt;=5,"中","低"))))</f>
        <v/>
      </c>
      <c r="M372" s="30" t="n"/>
      <c r="N372" s="30" t="n"/>
      <c r="O372" s="30" t="n"/>
      <c r="P372" s="88">
        <f>IF(OR(N372="",O372=""),"",N372*O372)</f>
        <v/>
      </c>
      <c r="Q372" s="54">
        <f>IF(P372="","",IF(P372&gt;=15,"極高",IF(P372&gt;=10,"高",IF(P372&gt;=5,"中","低"))))</f>
        <v/>
      </c>
      <c r="R372" s="30" t="n"/>
      <c r="S372" s="30" t="n"/>
      <c r="T372" s="30" t="n"/>
      <c r="U372" s="30" t="n"/>
      <c r="V372" s="30" t="n"/>
      <c r="W372" s="30" t="n"/>
    </row>
    <row r="373">
      <c r="A373" s="30" t="n"/>
      <c r="B373" s="30" t="n"/>
      <c r="C373" s="30" t="n"/>
      <c r="D373" s="30" t="n"/>
      <c r="E373" s="87" t="n"/>
      <c r="F373" s="30" t="n"/>
      <c r="G373" s="30" t="n"/>
      <c r="H373" s="30" t="n"/>
      <c r="I373" s="30" t="n"/>
      <c r="J373" s="30" t="n"/>
      <c r="K373" s="88">
        <f>IF(OR(I373="",J373=""),"",I373*J373)</f>
        <v/>
      </c>
      <c r="L373" s="54">
        <f>IF(K373="","",IF(K373&gt;=15,"極高",IF(K373&gt;=10,"高",IF(K373&gt;=5,"中","低"))))</f>
        <v/>
      </c>
      <c r="M373" s="30" t="n"/>
      <c r="N373" s="30" t="n"/>
      <c r="O373" s="30" t="n"/>
      <c r="P373" s="88">
        <f>IF(OR(N373="",O373=""),"",N373*O373)</f>
        <v/>
      </c>
      <c r="Q373" s="54">
        <f>IF(P373="","",IF(P373&gt;=15,"極高",IF(P373&gt;=10,"高",IF(P373&gt;=5,"中","低"))))</f>
        <v/>
      </c>
      <c r="R373" s="30" t="n"/>
      <c r="S373" s="30" t="n"/>
      <c r="T373" s="30" t="n"/>
      <c r="U373" s="30" t="n"/>
      <c r="V373" s="30" t="n"/>
      <c r="W373" s="30" t="n"/>
    </row>
    <row r="374">
      <c r="A374" s="30" t="n"/>
      <c r="B374" s="30" t="n"/>
      <c r="C374" s="30" t="n"/>
      <c r="D374" s="30" t="n"/>
      <c r="E374" s="87" t="n"/>
      <c r="F374" s="30" t="n"/>
      <c r="G374" s="30" t="n"/>
      <c r="H374" s="30" t="n"/>
      <c r="I374" s="30" t="n"/>
      <c r="J374" s="30" t="n"/>
      <c r="K374" s="88">
        <f>IF(OR(I374="",J374=""),"",I374*J374)</f>
        <v/>
      </c>
      <c r="L374" s="54">
        <f>IF(K374="","",IF(K374&gt;=15,"極高",IF(K374&gt;=10,"高",IF(K374&gt;=5,"中","低"))))</f>
        <v/>
      </c>
      <c r="M374" s="30" t="n"/>
      <c r="N374" s="30" t="n"/>
      <c r="O374" s="30" t="n"/>
      <c r="P374" s="88">
        <f>IF(OR(N374="",O374=""),"",N374*O374)</f>
        <v/>
      </c>
      <c r="Q374" s="54">
        <f>IF(P374="","",IF(P374&gt;=15,"極高",IF(P374&gt;=10,"高",IF(P374&gt;=5,"中","低"))))</f>
        <v/>
      </c>
      <c r="R374" s="30" t="n"/>
      <c r="S374" s="30" t="n"/>
      <c r="T374" s="30" t="n"/>
      <c r="U374" s="30" t="n"/>
      <c r="V374" s="30" t="n"/>
      <c r="W374" s="30" t="n"/>
    </row>
    <row r="375">
      <c r="A375" s="30" t="n"/>
      <c r="B375" s="30" t="n"/>
      <c r="C375" s="30" t="n"/>
      <c r="D375" s="30" t="n"/>
      <c r="E375" s="87" t="n"/>
      <c r="F375" s="30" t="n"/>
      <c r="G375" s="30" t="n"/>
      <c r="H375" s="30" t="n"/>
      <c r="I375" s="30" t="n"/>
      <c r="J375" s="30" t="n"/>
      <c r="K375" s="88">
        <f>IF(OR(I375="",J375=""),"",I375*J375)</f>
        <v/>
      </c>
      <c r="L375" s="54">
        <f>IF(K375="","",IF(K375&gt;=15,"極高",IF(K375&gt;=10,"高",IF(K375&gt;=5,"中","低"))))</f>
        <v/>
      </c>
      <c r="M375" s="30" t="n"/>
      <c r="N375" s="30" t="n"/>
      <c r="O375" s="30" t="n"/>
      <c r="P375" s="88">
        <f>IF(OR(N375="",O375=""),"",N375*O375)</f>
        <v/>
      </c>
      <c r="Q375" s="54">
        <f>IF(P375="","",IF(P375&gt;=15,"極高",IF(P375&gt;=10,"高",IF(P375&gt;=5,"中","低"))))</f>
        <v/>
      </c>
      <c r="R375" s="30" t="n"/>
      <c r="S375" s="30" t="n"/>
      <c r="T375" s="30" t="n"/>
      <c r="U375" s="30" t="n"/>
      <c r="V375" s="30" t="n"/>
      <c r="W375" s="30" t="n"/>
    </row>
    <row r="376">
      <c r="A376" s="30" t="n"/>
      <c r="B376" s="30" t="n"/>
      <c r="C376" s="30" t="n"/>
      <c r="D376" s="30" t="n"/>
      <c r="E376" s="87" t="n"/>
      <c r="F376" s="30" t="n"/>
      <c r="G376" s="30" t="n"/>
      <c r="H376" s="30" t="n"/>
      <c r="I376" s="30" t="n"/>
      <c r="J376" s="30" t="n"/>
      <c r="K376" s="88">
        <f>IF(OR(I376="",J376=""),"",I376*J376)</f>
        <v/>
      </c>
      <c r="L376" s="54">
        <f>IF(K376="","",IF(K376&gt;=15,"極高",IF(K376&gt;=10,"高",IF(K376&gt;=5,"中","低"))))</f>
        <v/>
      </c>
      <c r="M376" s="30" t="n"/>
      <c r="N376" s="30" t="n"/>
      <c r="O376" s="30" t="n"/>
      <c r="P376" s="88">
        <f>IF(OR(N376="",O376=""),"",N376*O376)</f>
        <v/>
      </c>
      <c r="Q376" s="54">
        <f>IF(P376="","",IF(P376&gt;=15,"極高",IF(P376&gt;=10,"高",IF(P376&gt;=5,"中","低"))))</f>
        <v/>
      </c>
      <c r="R376" s="30" t="n"/>
      <c r="S376" s="30" t="n"/>
      <c r="T376" s="30" t="n"/>
      <c r="U376" s="30" t="n"/>
      <c r="V376" s="30" t="n"/>
      <c r="W376" s="30" t="n"/>
    </row>
    <row r="377">
      <c r="A377" s="30" t="n"/>
      <c r="B377" s="30" t="n"/>
      <c r="C377" s="30" t="n"/>
      <c r="D377" s="30" t="n"/>
      <c r="E377" s="87" t="n"/>
      <c r="F377" s="30" t="n"/>
      <c r="G377" s="30" t="n"/>
      <c r="H377" s="30" t="n"/>
      <c r="I377" s="30" t="n"/>
      <c r="J377" s="30" t="n"/>
      <c r="K377" s="88">
        <f>IF(OR(I377="",J377=""),"",I377*J377)</f>
        <v/>
      </c>
      <c r="L377" s="54">
        <f>IF(K377="","",IF(K377&gt;=15,"極高",IF(K377&gt;=10,"高",IF(K377&gt;=5,"中","低"))))</f>
        <v/>
      </c>
      <c r="M377" s="30" t="n"/>
      <c r="N377" s="30" t="n"/>
      <c r="O377" s="30" t="n"/>
      <c r="P377" s="88">
        <f>IF(OR(N377="",O377=""),"",N377*O377)</f>
        <v/>
      </c>
      <c r="Q377" s="54">
        <f>IF(P377="","",IF(P377&gt;=15,"極高",IF(P377&gt;=10,"高",IF(P377&gt;=5,"中","低"))))</f>
        <v/>
      </c>
      <c r="R377" s="30" t="n"/>
      <c r="S377" s="30" t="n"/>
      <c r="T377" s="30" t="n"/>
      <c r="U377" s="30" t="n"/>
      <c r="V377" s="30" t="n"/>
      <c r="W377" s="30" t="n"/>
    </row>
    <row r="378">
      <c r="A378" s="30" t="n"/>
      <c r="B378" s="30" t="n"/>
      <c r="C378" s="30" t="n"/>
      <c r="D378" s="30" t="n"/>
      <c r="E378" s="87" t="n"/>
      <c r="F378" s="30" t="n"/>
      <c r="G378" s="30" t="n"/>
      <c r="H378" s="30" t="n"/>
      <c r="I378" s="30" t="n"/>
      <c r="J378" s="30" t="n"/>
      <c r="K378" s="88">
        <f>IF(OR(I378="",J378=""),"",I378*J378)</f>
        <v/>
      </c>
      <c r="L378" s="54">
        <f>IF(K378="","",IF(K378&gt;=15,"極高",IF(K378&gt;=10,"高",IF(K378&gt;=5,"中","低"))))</f>
        <v/>
      </c>
      <c r="M378" s="30" t="n"/>
      <c r="N378" s="30" t="n"/>
      <c r="O378" s="30" t="n"/>
      <c r="P378" s="88">
        <f>IF(OR(N378="",O378=""),"",N378*O378)</f>
        <v/>
      </c>
      <c r="Q378" s="54">
        <f>IF(P378="","",IF(P378&gt;=15,"極高",IF(P378&gt;=10,"高",IF(P378&gt;=5,"中","低"))))</f>
        <v/>
      </c>
      <c r="R378" s="30" t="n"/>
      <c r="S378" s="30" t="n"/>
      <c r="T378" s="30" t="n"/>
      <c r="U378" s="30" t="n"/>
      <c r="V378" s="30" t="n"/>
      <c r="W378" s="30" t="n"/>
    </row>
    <row r="379">
      <c r="A379" s="30" t="n"/>
      <c r="B379" s="30" t="n"/>
      <c r="C379" s="30" t="n"/>
      <c r="D379" s="30" t="n"/>
      <c r="E379" s="87" t="n"/>
      <c r="F379" s="30" t="n"/>
      <c r="G379" s="30" t="n"/>
      <c r="H379" s="30" t="n"/>
      <c r="I379" s="30" t="n"/>
      <c r="J379" s="30" t="n"/>
      <c r="K379" s="88">
        <f>IF(OR(I379="",J379=""),"",I379*J379)</f>
        <v/>
      </c>
      <c r="L379" s="54">
        <f>IF(K379="","",IF(K379&gt;=15,"極高",IF(K379&gt;=10,"高",IF(K379&gt;=5,"中","低"))))</f>
        <v/>
      </c>
      <c r="M379" s="30" t="n"/>
      <c r="N379" s="30" t="n"/>
      <c r="O379" s="30" t="n"/>
      <c r="P379" s="88">
        <f>IF(OR(N379="",O379=""),"",N379*O379)</f>
        <v/>
      </c>
      <c r="Q379" s="54">
        <f>IF(P379="","",IF(P379&gt;=15,"極高",IF(P379&gt;=10,"高",IF(P379&gt;=5,"中","低"))))</f>
        <v/>
      </c>
      <c r="R379" s="30" t="n"/>
      <c r="S379" s="30" t="n"/>
      <c r="T379" s="30" t="n"/>
      <c r="U379" s="30" t="n"/>
      <c r="V379" s="30" t="n"/>
      <c r="W379" s="30" t="n"/>
    </row>
    <row r="380">
      <c r="A380" s="30" t="n"/>
      <c r="B380" s="30" t="n"/>
      <c r="C380" s="30" t="n"/>
      <c r="D380" s="30" t="n"/>
      <c r="E380" s="87" t="n"/>
      <c r="F380" s="30" t="n"/>
      <c r="G380" s="30" t="n"/>
      <c r="H380" s="30" t="n"/>
      <c r="I380" s="30" t="n"/>
      <c r="J380" s="30" t="n"/>
      <c r="K380" s="88">
        <f>IF(OR(I380="",J380=""),"",I380*J380)</f>
        <v/>
      </c>
      <c r="L380" s="54">
        <f>IF(K380="","",IF(K380&gt;=15,"極高",IF(K380&gt;=10,"高",IF(K380&gt;=5,"中","低"))))</f>
        <v/>
      </c>
      <c r="M380" s="30" t="n"/>
      <c r="N380" s="30" t="n"/>
      <c r="O380" s="30" t="n"/>
      <c r="P380" s="88">
        <f>IF(OR(N380="",O380=""),"",N380*O380)</f>
        <v/>
      </c>
      <c r="Q380" s="54">
        <f>IF(P380="","",IF(P380&gt;=15,"極高",IF(P380&gt;=10,"高",IF(P380&gt;=5,"中","低"))))</f>
        <v/>
      </c>
      <c r="R380" s="30" t="n"/>
      <c r="S380" s="30" t="n"/>
      <c r="T380" s="30" t="n"/>
      <c r="U380" s="30" t="n"/>
      <c r="V380" s="30" t="n"/>
      <c r="W380" s="30" t="n"/>
    </row>
    <row r="381">
      <c r="A381" s="30" t="n"/>
      <c r="B381" s="30" t="n"/>
      <c r="C381" s="30" t="n"/>
      <c r="D381" s="30" t="n"/>
      <c r="E381" s="87" t="n"/>
      <c r="F381" s="30" t="n"/>
      <c r="G381" s="30" t="n"/>
      <c r="H381" s="30" t="n"/>
      <c r="I381" s="30" t="n"/>
      <c r="J381" s="30" t="n"/>
      <c r="K381" s="88">
        <f>IF(OR(I381="",J381=""),"",I381*J381)</f>
        <v/>
      </c>
      <c r="L381" s="54">
        <f>IF(K381="","",IF(K381&gt;=15,"極高",IF(K381&gt;=10,"高",IF(K381&gt;=5,"中","低"))))</f>
        <v/>
      </c>
      <c r="M381" s="30" t="n"/>
      <c r="N381" s="30" t="n"/>
      <c r="O381" s="30" t="n"/>
      <c r="P381" s="88">
        <f>IF(OR(N381="",O381=""),"",N381*O381)</f>
        <v/>
      </c>
      <c r="Q381" s="54">
        <f>IF(P381="","",IF(P381&gt;=15,"極高",IF(P381&gt;=10,"高",IF(P381&gt;=5,"中","低"))))</f>
        <v/>
      </c>
      <c r="R381" s="30" t="n"/>
      <c r="S381" s="30" t="n"/>
      <c r="T381" s="30" t="n"/>
      <c r="U381" s="30" t="n"/>
      <c r="V381" s="30" t="n"/>
      <c r="W381" s="30" t="n"/>
    </row>
    <row r="382">
      <c r="A382" s="30" t="n"/>
      <c r="B382" s="30" t="n"/>
      <c r="C382" s="30" t="n"/>
      <c r="D382" s="30" t="n"/>
      <c r="E382" s="87" t="n"/>
      <c r="F382" s="30" t="n"/>
      <c r="G382" s="30" t="n"/>
      <c r="H382" s="30" t="n"/>
      <c r="I382" s="30" t="n"/>
      <c r="J382" s="30" t="n"/>
      <c r="K382" s="88">
        <f>IF(OR(I382="",J382=""),"",I382*J382)</f>
        <v/>
      </c>
      <c r="L382" s="54">
        <f>IF(K382="","",IF(K382&gt;=15,"極高",IF(K382&gt;=10,"高",IF(K382&gt;=5,"中","低"))))</f>
        <v/>
      </c>
      <c r="M382" s="30" t="n"/>
      <c r="N382" s="30" t="n"/>
      <c r="O382" s="30" t="n"/>
      <c r="P382" s="88">
        <f>IF(OR(N382="",O382=""),"",N382*O382)</f>
        <v/>
      </c>
      <c r="Q382" s="54">
        <f>IF(P382="","",IF(P382&gt;=15,"極高",IF(P382&gt;=10,"高",IF(P382&gt;=5,"中","低"))))</f>
        <v/>
      </c>
      <c r="R382" s="30" t="n"/>
      <c r="S382" s="30" t="n"/>
      <c r="T382" s="30" t="n"/>
      <c r="U382" s="30" t="n"/>
      <c r="V382" s="30" t="n"/>
      <c r="W382" s="30" t="n"/>
    </row>
    <row r="383">
      <c r="A383" s="30" t="n"/>
      <c r="B383" s="30" t="n"/>
      <c r="C383" s="30" t="n"/>
      <c r="D383" s="30" t="n"/>
      <c r="E383" s="87" t="n"/>
      <c r="F383" s="30" t="n"/>
      <c r="G383" s="30" t="n"/>
      <c r="H383" s="30" t="n"/>
      <c r="I383" s="30" t="n"/>
      <c r="J383" s="30" t="n"/>
      <c r="K383" s="88">
        <f>IF(OR(I383="",J383=""),"",I383*J383)</f>
        <v/>
      </c>
      <c r="L383" s="54">
        <f>IF(K383="","",IF(K383&gt;=15,"極高",IF(K383&gt;=10,"高",IF(K383&gt;=5,"中","低"))))</f>
        <v/>
      </c>
      <c r="M383" s="30" t="n"/>
      <c r="N383" s="30" t="n"/>
      <c r="O383" s="30" t="n"/>
      <c r="P383" s="88">
        <f>IF(OR(N383="",O383=""),"",N383*O383)</f>
        <v/>
      </c>
      <c r="Q383" s="54">
        <f>IF(P383="","",IF(P383&gt;=15,"極高",IF(P383&gt;=10,"高",IF(P383&gt;=5,"中","低"))))</f>
        <v/>
      </c>
      <c r="R383" s="30" t="n"/>
      <c r="S383" s="30" t="n"/>
      <c r="T383" s="30" t="n"/>
      <c r="U383" s="30" t="n"/>
      <c r="V383" s="30" t="n"/>
      <c r="W383" s="30" t="n"/>
    </row>
    <row r="384">
      <c r="A384" s="30" t="n"/>
      <c r="B384" s="30" t="n"/>
      <c r="C384" s="30" t="n"/>
      <c r="D384" s="30" t="n"/>
      <c r="E384" s="87" t="n"/>
      <c r="F384" s="30" t="n"/>
      <c r="G384" s="30" t="n"/>
      <c r="H384" s="30" t="n"/>
      <c r="I384" s="30" t="n"/>
      <c r="J384" s="30" t="n"/>
      <c r="K384" s="88">
        <f>IF(OR(I384="",J384=""),"",I384*J384)</f>
        <v/>
      </c>
      <c r="L384" s="54">
        <f>IF(K384="","",IF(K384&gt;=15,"極高",IF(K384&gt;=10,"高",IF(K384&gt;=5,"中","低"))))</f>
        <v/>
      </c>
      <c r="M384" s="30" t="n"/>
      <c r="N384" s="30" t="n"/>
      <c r="O384" s="30" t="n"/>
      <c r="P384" s="88">
        <f>IF(OR(N384="",O384=""),"",N384*O384)</f>
        <v/>
      </c>
      <c r="Q384" s="54">
        <f>IF(P384="","",IF(P384&gt;=15,"極高",IF(P384&gt;=10,"高",IF(P384&gt;=5,"中","低"))))</f>
        <v/>
      </c>
      <c r="R384" s="30" t="n"/>
      <c r="S384" s="30" t="n"/>
      <c r="T384" s="30" t="n"/>
      <c r="U384" s="30" t="n"/>
      <c r="V384" s="30" t="n"/>
      <c r="W384" s="30" t="n"/>
    </row>
    <row r="385">
      <c r="A385" s="30" t="n"/>
      <c r="B385" s="30" t="n"/>
      <c r="C385" s="30" t="n"/>
      <c r="D385" s="30" t="n"/>
      <c r="E385" s="87" t="n"/>
      <c r="F385" s="30" t="n"/>
      <c r="G385" s="30" t="n"/>
      <c r="H385" s="30" t="n"/>
      <c r="I385" s="30" t="n"/>
      <c r="J385" s="30" t="n"/>
      <c r="K385" s="88">
        <f>IF(OR(I385="",J385=""),"",I385*J385)</f>
        <v/>
      </c>
      <c r="L385" s="54">
        <f>IF(K385="","",IF(K385&gt;=15,"極高",IF(K385&gt;=10,"高",IF(K385&gt;=5,"中","低"))))</f>
        <v/>
      </c>
      <c r="M385" s="30" t="n"/>
      <c r="N385" s="30" t="n"/>
      <c r="O385" s="30" t="n"/>
      <c r="P385" s="88">
        <f>IF(OR(N385="",O385=""),"",N385*O385)</f>
        <v/>
      </c>
      <c r="Q385" s="54">
        <f>IF(P385="","",IF(P385&gt;=15,"極高",IF(P385&gt;=10,"高",IF(P385&gt;=5,"中","低"))))</f>
        <v/>
      </c>
      <c r="R385" s="30" t="n"/>
      <c r="S385" s="30" t="n"/>
      <c r="T385" s="30" t="n"/>
      <c r="U385" s="30" t="n"/>
      <c r="V385" s="30" t="n"/>
      <c r="W385" s="30" t="n"/>
    </row>
    <row r="386">
      <c r="A386" s="30" t="n"/>
      <c r="B386" s="30" t="n"/>
      <c r="C386" s="30" t="n"/>
      <c r="D386" s="30" t="n"/>
      <c r="E386" s="87" t="n"/>
      <c r="F386" s="30" t="n"/>
      <c r="G386" s="30" t="n"/>
      <c r="H386" s="30" t="n"/>
      <c r="I386" s="30" t="n"/>
      <c r="J386" s="30" t="n"/>
      <c r="K386" s="88">
        <f>IF(OR(I386="",J386=""),"",I386*J386)</f>
        <v/>
      </c>
      <c r="L386" s="54">
        <f>IF(K386="","",IF(K386&gt;=15,"極高",IF(K386&gt;=10,"高",IF(K386&gt;=5,"中","低"))))</f>
        <v/>
      </c>
      <c r="M386" s="30" t="n"/>
      <c r="N386" s="30" t="n"/>
      <c r="O386" s="30" t="n"/>
      <c r="P386" s="88">
        <f>IF(OR(N386="",O386=""),"",N386*O386)</f>
        <v/>
      </c>
      <c r="Q386" s="54">
        <f>IF(P386="","",IF(P386&gt;=15,"極高",IF(P386&gt;=10,"高",IF(P386&gt;=5,"中","低"))))</f>
        <v/>
      </c>
      <c r="R386" s="30" t="n"/>
      <c r="S386" s="30" t="n"/>
      <c r="T386" s="30" t="n"/>
      <c r="U386" s="30" t="n"/>
      <c r="V386" s="30" t="n"/>
      <c r="W386" s="30" t="n"/>
    </row>
    <row r="387">
      <c r="A387" s="30" t="n"/>
      <c r="B387" s="30" t="n"/>
      <c r="C387" s="30" t="n"/>
      <c r="D387" s="30" t="n"/>
      <c r="E387" s="87" t="n"/>
      <c r="F387" s="30" t="n"/>
      <c r="G387" s="30" t="n"/>
      <c r="H387" s="30" t="n"/>
      <c r="I387" s="30" t="n"/>
      <c r="J387" s="30" t="n"/>
      <c r="K387" s="88">
        <f>IF(OR(I387="",J387=""),"",I387*J387)</f>
        <v/>
      </c>
      <c r="L387" s="54">
        <f>IF(K387="","",IF(K387&gt;=15,"極高",IF(K387&gt;=10,"高",IF(K387&gt;=5,"中","低"))))</f>
        <v/>
      </c>
      <c r="M387" s="30" t="n"/>
      <c r="N387" s="30" t="n"/>
      <c r="O387" s="30" t="n"/>
      <c r="P387" s="88">
        <f>IF(OR(N387="",O387=""),"",N387*O387)</f>
        <v/>
      </c>
      <c r="Q387" s="54">
        <f>IF(P387="","",IF(P387&gt;=15,"極高",IF(P387&gt;=10,"高",IF(P387&gt;=5,"中","低"))))</f>
        <v/>
      </c>
      <c r="R387" s="30" t="n"/>
      <c r="S387" s="30" t="n"/>
      <c r="T387" s="30" t="n"/>
      <c r="U387" s="30" t="n"/>
      <c r="V387" s="30" t="n"/>
      <c r="W387" s="30" t="n"/>
    </row>
    <row r="388">
      <c r="A388" s="30" t="n"/>
      <c r="B388" s="30" t="n"/>
      <c r="C388" s="30" t="n"/>
      <c r="D388" s="30" t="n"/>
      <c r="E388" s="87" t="n"/>
      <c r="F388" s="30" t="n"/>
      <c r="G388" s="30" t="n"/>
      <c r="H388" s="30" t="n"/>
      <c r="I388" s="30" t="n"/>
      <c r="J388" s="30" t="n"/>
      <c r="K388" s="88">
        <f>IF(OR(I388="",J388=""),"",I388*J388)</f>
        <v/>
      </c>
      <c r="L388" s="54">
        <f>IF(K388="","",IF(K388&gt;=15,"極高",IF(K388&gt;=10,"高",IF(K388&gt;=5,"中","低"))))</f>
        <v/>
      </c>
      <c r="M388" s="30" t="n"/>
      <c r="N388" s="30" t="n"/>
      <c r="O388" s="30" t="n"/>
      <c r="P388" s="88">
        <f>IF(OR(N388="",O388=""),"",N388*O388)</f>
        <v/>
      </c>
      <c r="Q388" s="54">
        <f>IF(P388="","",IF(P388&gt;=15,"極高",IF(P388&gt;=10,"高",IF(P388&gt;=5,"中","低"))))</f>
        <v/>
      </c>
      <c r="R388" s="30" t="n"/>
      <c r="S388" s="30" t="n"/>
      <c r="T388" s="30" t="n"/>
      <c r="U388" s="30" t="n"/>
      <c r="V388" s="30" t="n"/>
      <c r="W388" s="30" t="n"/>
    </row>
    <row r="389">
      <c r="A389" s="30" t="n"/>
      <c r="B389" s="30" t="n"/>
      <c r="C389" s="30" t="n"/>
      <c r="D389" s="30" t="n"/>
      <c r="E389" s="87" t="n"/>
      <c r="F389" s="30" t="n"/>
      <c r="G389" s="30" t="n"/>
      <c r="H389" s="30" t="n"/>
      <c r="I389" s="30" t="n"/>
      <c r="J389" s="30" t="n"/>
      <c r="K389" s="88">
        <f>IF(OR(I389="",J389=""),"",I389*J389)</f>
        <v/>
      </c>
      <c r="L389" s="54">
        <f>IF(K389="","",IF(K389&gt;=15,"極高",IF(K389&gt;=10,"高",IF(K389&gt;=5,"中","低"))))</f>
        <v/>
      </c>
      <c r="M389" s="30" t="n"/>
      <c r="N389" s="30" t="n"/>
      <c r="O389" s="30" t="n"/>
      <c r="P389" s="88">
        <f>IF(OR(N389="",O389=""),"",N389*O389)</f>
        <v/>
      </c>
      <c r="Q389" s="54">
        <f>IF(P389="","",IF(P389&gt;=15,"極高",IF(P389&gt;=10,"高",IF(P389&gt;=5,"中","低"))))</f>
        <v/>
      </c>
      <c r="R389" s="30" t="n"/>
      <c r="S389" s="30" t="n"/>
      <c r="T389" s="30" t="n"/>
      <c r="U389" s="30" t="n"/>
      <c r="V389" s="30" t="n"/>
      <c r="W389" s="30" t="n"/>
    </row>
    <row r="390">
      <c r="A390" s="30" t="n"/>
      <c r="B390" s="30" t="n"/>
      <c r="C390" s="30" t="n"/>
      <c r="D390" s="30" t="n"/>
      <c r="E390" s="87" t="n"/>
      <c r="F390" s="30" t="n"/>
      <c r="G390" s="30" t="n"/>
      <c r="H390" s="30" t="n"/>
      <c r="I390" s="30" t="n"/>
      <c r="J390" s="30" t="n"/>
      <c r="K390" s="88">
        <f>IF(OR(I390="",J390=""),"",I390*J390)</f>
        <v/>
      </c>
      <c r="L390" s="54">
        <f>IF(K390="","",IF(K390&gt;=15,"極高",IF(K390&gt;=10,"高",IF(K390&gt;=5,"中","低"))))</f>
        <v/>
      </c>
      <c r="M390" s="30" t="n"/>
      <c r="N390" s="30" t="n"/>
      <c r="O390" s="30" t="n"/>
      <c r="P390" s="88">
        <f>IF(OR(N390="",O390=""),"",N390*O390)</f>
        <v/>
      </c>
      <c r="Q390" s="54">
        <f>IF(P390="","",IF(P390&gt;=15,"極高",IF(P390&gt;=10,"高",IF(P390&gt;=5,"中","低"))))</f>
        <v/>
      </c>
      <c r="R390" s="30" t="n"/>
      <c r="S390" s="30" t="n"/>
      <c r="T390" s="30" t="n"/>
      <c r="U390" s="30" t="n"/>
      <c r="V390" s="30" t="n"/>
      <c r="W390" s="30" t="n"/>
    </row>
    <row r="391">
      <c r="A391" s="30" t="n"/>
      <c r="B391" s="30" t="n"/>
      <c r="C391" s="30" t="n"/>
      <c r="D391" s="30" t="n"/>
      <c r="E391" s="87" t="n"/>
      <c r="F391" s="30" t="n"/>
      <c r="G391" s="30" t="n"/>
      <c r="H391" s="30" t="n"/>
      <c r="I391" s="30" t="n"/>
      <c r="J391" s="30" t="n"/>
      <c r="K391" s="88">
        <f>IF(OR(I391="",J391=""),"",I391*J391)</f>
        <v/>
      </c>
      <c r="L391" s="54">
        <f>IF(K391="","",IF(K391&gt;=15,"極高",IF(K391&gt;=10,"高",IF(K391&gt;=5,"中","低"))))</f>
        <v/>
      </c>
      <c r="M391" s="30" t="n"/>
      <c r="N391" s="30" t="n"/>
      <c r="O391" s="30" t="n"/>
      <c r="P391" s="88">
        <f>IF(OR(N391="",O391=""),"",N391*O391)</f>
        <v/>
      </c>
      <c r="Q391" s="54">
        <f>IF(P391="","",IF(P391&gt;=15,"極高",IF(P391&gt;=10,"高",IF(P391&gt;=5,"中","低"))))</f>
        <v/>
      </c>
      <c r="R391" s="30" t="n"/>
      <c r="S391" s="30" t="n"/>
      <c r="T391" s="30" t="n"/>
      <c r="U391" s="30" t="n"/>
      <c r="V391" s="30" t="n"/>
      <c r="W391" s="30" t="n"/>
    </row>
    <row r="392">
      <c r="A392" s="30" t="n"/>
      <c r="B392" s="30" t="n"/>
      <c r="C392" s="30" t="n"/>
      <c r="D392" s="30" t="n"/>
      <c r="E392" s="87" t="n"/>
      <c r="F392" s="30" t="n"/>
      <c r="G392" s="30" t="n"/>
      <c r="H392" s="30" t="n"/>
      <c r="I392" s="30" t="n"/>
      <c r="J392" s="30" t="n"/>
      <c r="K392" s="88">
        <f>IF(OR(I392="",J392=""),"",I392*J392)</f>
        <v/>
      </c>
      <c r="L392" s="54">
        <f>IF(K392="","",IF(K392&gt;=15,"極高",IF(K392&gt;=10,"高",IF(K392&gt;=5,"中","低"))))</f>
        <v/>
      </c>
      <c r="M392" s="30" t="n"/>
      <c r="N392" s="30" t="n"/>
      <c r="O392" s="30" t="n"/>
      <c r="P392" s="88">
        <f>IF(OR(N392="",O392=""),"",N392*O392)</f>
        <v/>
      </c>
      <c r="Q392" s="54">
        <f>IF(P392="","",IF(P392&gt;=15,"極高",IF(P392&gt;=10,"高",IF(P392&gt;=5,"中","低"))))</f>
        <v/>
      </c>
      <c r="R392" s="30" t="n"/>
      <c r="S392" s="30" t="n"/>
      <c r="T392" s="30" t="n"/>
      <c r="U392" s="30" t="n"/>
      <c r="V392" s="30" t="n"/>
      <c r="W392" s="30" t="n"/>
    </row>
    <row r="393">
      <c r="A393" s="30" t="n"/>
      <c r="B393" s="30" t="n"/>
      <c r="C393" s="30" t="n"/>
      <c r="D393" s="30" t="n"/>
      <c r="E393" s="87" t="n"/>
      <c r="F393" s="30" t="n"/>
      <c r="G393" s="30" t="n"/>
      <c r="H393" s="30" t="n"/>
      <c r="I393" s="30" t="n"/>
      <c r="J393" s="30" t="n"/>
      <c r="K393" s="88">
        <f>IF(OR(I393="",J393=""),"",I393*J393)</f>
        <v/>
      </c>
      <c r="L393" s="54">
        <f>IF(K393="","",IF(K393&gt;=15,"極高",IF(K393&gt;=10,"高",IF(K393&gt;=5,"中","低"))))</f>
        <v/>
      </c>
      <c r="M393" s="30" t="n"/>
      <c r="N393" s="30" t="n"/>
      <c r="O393" s="30" t="n"/>
      <c r="P393" s="88">
        <f>IF(OR(N393="",O393=""),"",N393*O393)</f>
        <v/>
      </c>
      <c r="Q393" s="54">
        <f>IF(P393="","",IF(P393&gt;=15,"極高",IF(P393&gt;=10,"高",IF(P393&gt;=5,"中","低"))))</f>
        <v/>
      </c>
      <c r="R393" s="30" t="n"/>
      <c r="S393" s="30" t="n"/>
      <c r="T393" s="30" t="n"/>
      <c r="U393" s="30" t="n"/>
      <c r="V393" s="30" t="n"/>
      <c r="W393" s="30" t="n"/>
    </row>
    <row r="394">
      <c r="A394" s="30" t="n"/>
      <c r="B394" s="30" t="n"/>
      <c r="C394" s="30" t="n"/>
      <c r="D394" s="30" t="n"/>
      <c r="E394" s="87" t="n"/>
      <c r="F394" s="30" t="n"/>
      <c r="G394" s="30" t="n"/>
      <c r="H394" s="30" t="n"/>
      <c r="I394" s="30" t="n"/>
      <c r="J394" s="30" t="n"/>
      <c r="K394" s="88">
        <f>IF(OR(I394="",J394=""),"",I394*J394)</f>
        <v/>
      </c>
      <c r="L394" s="54">
        <f>IF(K394="","",IF(K394&gt;=15,"極高",IF(K394&gt;=10,"高",IF(K394&gt;=5,"中","低"))))</f>
        <v/>
      </c>
      <c r="M394" s="30" t="n"/>
      <c r="N394" s="30" t="n"/>
      <c r="O394" s="30" t="n"/>
      <c r="P394" s="88">
        <f>IF(OR(N394="",O394=""),"",N394*O394)</f>
        <v/>
      </c>
      <c r="Q394" s="54">
        <f>IF(P394="","",IF(P394&gt;=15,"極高",IF(P394&gt;=10,"高",IF(P394&gt;=5,"中","低"))))</f>
        <v/>
      </c>
      <c r="R394" s="30" t="n"/>
      <c r="S394" s="30" t="n"/>
      <c r="T394" s="30" t="n"/>
      <c r="U394" s="30" t="n"/>
      <c r="V394" s="30" t="n"/>
      <c r="W394" s="30" t="n"/>
    </row>
    <row r="395">
      <c r="A395" s="30" t="n"/>
      <c r="B395" s="30" t="n"/>
      <c r="C395" s="30" t="n"/>
      <c r="D395" s="30" t="n"/>
      <c r="E395" s="87" t="n"/>
      <c r="F395" s="30" t="n"/>
      <c r="G395" s="30" t="n"/>
      <c r="H395" s="30" t="n"/>
      <c r="I395" s="30" t="n"/>
      <c r="J395" s="30" t="n"/>
      <c r="K395" s="88">
        <f>IF(OR(I395="",J395=""),"",I395*J395)</f>
        <v/>
      </c>
      <c r="L395" s="54">
        <f>IF(K395="","",IF(K395&gt;=15,"極高",IF(K395&gt;=10,"高",IF(K395&gt;=5,"中","低"))))</f>
        <v/>
      </c>
      <c r="M395" s="30" t="n"/>
      <c r="N395" s="30" t="n"/>
      <c r="O395" s="30" t="n"/>
      <c r="P395" s="88">
        <f>IF(OR(N395="",O395=""),"",N395*O395)</f>
        <v/>
      </c>
      <c r="Q395" s="54">
        <f>IF(P395="","",IF(P395&gt;=15,"極高",IF(P395&gt;=10,"高",IF(P395&gt;=5,"中","低"))))</f>
        <v/>
      </c>
      <c r="R395" s="30" t="n"/>
      <c r="S395" s="30" t="n"/>
      <c r="T395" s="30" t="n"/>
      <c r="U395" s="30" t="n"/>
      <c r="V395" s="30" t="n"/>
      <c r="W395" s="30" t="n"/>
    </row>
    <row r="396">
      <c r="A396" s="30" t="n"/>
      <c r="B396" s="30" t="n"/>
      <c r="C396" s="30" t="n"/>
      <c r="D396" s="30" t="n"/>
      <c r="E396" s="87" t="n"/>
      <c r="F396" s="30" t="n"/>
      <c r="G396" s="30" t="n"/>
      <c r="H396" s="30" t="n"/>
      <c r="I396" s="30" t="n"/>
      <c r="J396" s="30" t="n"/>
      <c r="K396" s="88">
        <f>IF(OR(I396="",J396=""),"",I396*J396)</f>
        <v/>
      </c>
      <c r="L396" s="54">
        <f>IF(K396="","",IF(K396&gt;=15,"極高",IF(K396&gt;=10,"高",IF(K396&gt;=5,"中","低"))))</f>
        <v/>
      </c>
      <c r="M396" s="30" t="n"/>
      <c r="N396" s="30" t="n"/>
      <c r="O396" s="30" t="n"/>
      <c r="P396" s="88">
        <f>IF(OR(N396="",O396=""),"",N396*O396)</f>
        <v/>
      </c>
      <c r="Q396" s="54">
        <f>IF(P396="","",IF(P396&gt;=15,"極高",IF(P396&gt;=10,"高",IF(P396&gt;=5,"中","低"))))</f>
        <v/>
      </c>
      <c r="R396" s="30" t="n"/>
      <c r="S396" s="30" t="n"/>
      <c r="T396" s="30" t="n"/>
      <c r="U396" s="30" t="n"/>
      <c r="V396" s="30" t="n"/>
      <c r="W396" s="30" t="n"/>
    </row>
    <row r="397">
      <c r="A397" s="30" t="n"/>
      <c r="B397" s="30" t="n"/>
      <c r="C397" s="30" t="n"/>
      <c r="D397" s="30" t="n"/>
      <c r="E397" s="87" t="n"/>
      <c r="F397" s="30" t="n"/>
      <c r="G397" s="30" t="n"/>
      <c r="H397" s="30" t="n"/>
      <c r="I397" s="30" t="n"/>
      <c r="J397" s="30" t="n"/>
      <c r="K397" s="88">
        <f>IF(OR(I397="",J397=""),"",I397*J397)</f>
        <v/>
      </c>
      <c r="L397" s="54">
        <f>IF(K397="","",IF(K397&gt;=15,"極高",IF(K397&gt;=10,"高",IF(K397&gt;=5,"中","低"))))</f>
        <v/>
      </c>
      <c r="M397" s="30" t="n"/>
      <c r="N397" s="30" t="n"/>
      <c r="O397" s="30" t="n"/>
      <c r="P397" s="88">
        <f>IF(OR(N397="",O397=""),"",N397*O397)</f>
        <v/>
      </c>
      <c r="Q397" s="54">
        <f>IF(P397="","",IF(P397&gt;=15,"極高",IF(P397&gt;=10,"高",IF(P397&gt;=5,"中","低"))))</f>
        <v/>
      </c>
      <c r="R397" s="30" t="n"/>
      <c r="S397" s="30" t="n"/>
      <c r="T397" s="30" t="n"/>
      <c r="U397" s="30" t="n"/>
      <c r="V397" s="30" t="n"/>
      <c r="W397" s="30" t="n"/>
    </row>
    <row r="398">
      <c r="A398" s="30" t="n"/>
      <c r="B398" s="30" t="n"/>
      <c r="C398" s="30" t="n"/>
      <c r="D398" s="30" t="n"/>
      <c r="E398" s="87" t="n"/>
      <c r="F398" s="30" t="n"/>
      <c r="G398" s="30" t="n"/>
      <c r="H398" s="30" t="n"/>
      <c r="I398" s="30" t="n"/>
      <c r="J398" s="30" t="n"/>
      <c r="K398" s="88">
        <f>IF(OR(I398="",J398=""),"",I398*J398)</f>
        <v/>
      </c>
      <c r="L398" s="54">
        <f>IF(K398="","",IF(K398&gt;=15,"極高",IF(K398&gt;=10,"高",IF(K398&gt;=5,"中","低"))))</f>
        <v/>
      </c>
      <c r="M398" s="30" t="n"/>
      <c r="N398" s="30" t="n"/>
      <c r="O398" s="30" t="n"/>
      <c r="P398" s="88">
        <f>IF(OR(N398="",O398=""),"",N398*O398)</f>
        <v/>
      </c>
      <c r="Q398" s="54">
        <f>IF(P398="","",IF(P398&gt;=15,"極高",IF(P398&gt;=10,"高",IF(P398&gt;=5,"中","低"))))</f>
        <v/>
      </c>
      <c r="R398" s="30" t="n"/>
      <c r="S398" s="30" t="n"/>
      <c r="T398" s="30" t="n"/>
      <c r="U398" s="30" t="n"/>
      <c r="V398" s="30" t="n"/>
      <c r="W398" s="30" t="n"/>
    </row>
    <row r="399">
      <c r="A399" s="30" t="n"/>
      <c r="B399" s="30" t="n"/>
      <c r="C399" s="30" t="n"/>
      <c r="D399" s="30" t="n"/>
      <c r="E399" s="87" t="n"/>
      <c r="F399" s="30" t="n"/>
      <c r="G399" s="30" t="n"/>
      <c r="H399" s="30" t="n"/>
      <c r="I399" s="30" t="n"/>
      <c r="J399" s="30" t="n"/>
      <c r="K399" s="88">
        <f>IF(OR(I399="",J399=""),"",I399*J399)</f>
        <v/>
      </c>
      <c r="L399" s="54">
        <f>IF(K399="","",IF(K399&gt;=15,"極高",IF(K399&gt;=10,"高",IF(K399&gt;=5,"中","低"))))</f>
        <v/>
      </c>
      <c r="M399" s="30" t="n"/>
      <c r="N399" s="30" t="n"/>
      <c r="O399" s="30" t="n"/>
      <c r="P399" s="88">
        <f>IF(OR(N399="",O399=""),"",N399*O399)</f>
        <v/>
      </c>
      <c r="Q399" s="54">
        <f>IF(P399="","",IF(P399&gt;=15,"極高",IF(P399&gt;=10,"高",IF(P399&gt;=5,"中","低"))))</f>
        <v/>
      </c>
      <c r="R399" s="30" t="n"/>
      <c r="S399" s="30" t="n"/>
      <c r="T399" s="30" t="n"/>
      <c r="U399" s="30" t="n"/>
      <c r="V399" s="30" t="n"/>
      <c r="W399" s="30" t="n"/>
    </row>
    <row r="400">
      <c r="A400" s="30" t="n"/>
      <c r="B400" s="30" t="n"/>
      <c r="C400" s="30" t="n"/>
      <c r="D400" s="30" t="n"/>
      <c r="E400" s="87" t="n"/>
      <c r="F400" s="30" t="n"/>
      <c r="G400" s="30" t="n"/>
      <c r="H400" s="30" t="n"/>
      <c r="I400" s="30" t="n"/>
      <c r="J400" s="30" t="n"/>
      <c r="K400" s="88">
        <f>IF(OR(I400="",J400=""),"",I400*J400)</f>
        <v/>
      </c>
      <c r="L400" s="54">
        <f>IF(K400="","",IF(K400&gt;=15,"極高",IF(K400&gt;=10,"高",IF(K400&gt;=5,"中","低"))))</f>
        <v/>
      </c>
      <c r="M400" s="30" t="n"/>
      <c r="N400" s="30" t="n"/>
      <c r="O400" s="30" t="n"/>
      <c r="P400" s="88">
        <f>IF(OR(N400="",O400=""),"",N400*O400)</f>
        <v/>
      </c>
      <c r="Q400" s="54">
        <f>IF(P400="","",IF(P400&gt;=15,"極高",IF(P400&gt;=10,"高",IF(P400&gt;=5,"中","低"))))</f>
        <v/>
      </c>
      <c r="R400" s="30" t="n"/>
      <c r="S400" s="30" t="n"/>
      <c r="T400" s="30" t="n"/>
      <c r="U400" s="30" t="n"/>
      <c r="V400" s="30" t="n"/>
      <c r="W400" s="30" t="n"/>
    </row>
    <row r="401">
      <c r="A401" s="30" t="n"/>
      <c r="B401" s="30" t="n"/>
      <c r="C401" s="30" t="n"/>
      <c r="D401" s="30" t="n"/>
      <c r="E401" s="87" t="n"/>
      <c r="F401" s="30" t="n"/>
      <c r="G401" s="30" t="n"/>
      <c r="H401" s="30" t="n"/>
      <c r="I401" s="30" t="n"/>
      <c r="J401" s="30" t="n"/>
      <c r="K401" s="88">
        <f>IF(OR(I401="",J401=""),"",I401*J401)</f>
        <v/>
      </c>
      <c r="L401" s="54">
        <f>IF(K401="","",IF(K401&gt;=15,"極高",IF(K401&gt;=10,"高",IF(K401&gt;=5,"中","低"))))</f>
        <v/>
      </c>
      <c r="M401" s="30" t="n"/>
      <c r="N401" s="30" t="n"/>
      <c r="O401" s="30" t="n"/>
      <c r="P401" s="88">
        <f>IF(OR(N401="",O401=""),"",N401*O401)</f>
        <v/>
      </c>
      <c r="Q401" s="54">
        <f>IF(P401="","",IF(P401&gt;=15,"極高",IF(P401&gt;=10,"高",IF(P401&gt;=5,"中","低"))))</f>
        <v/>
      </c>
      <c r="R401" s="30" t="n"/>
      <c r="S401" s="30" t="n"/>
      <c r="T401" s="30" t="n"/>
      <c r="U401" s="30" t="n"/>
      <c r="V401" s="30" t="n"/>
      <c r="W401" s="30" t="n"/>
    </row>
    <row r="402">
      <c r="A402" s="30" t="n"/>
      <c r="B402" s="30" t="n"/>
      <c r="C402" s="30" t="n"/>
      <c r="D402" s="30" t="n"/>
      <c r="E402" s="87" t="n"/>
      <c r="F402" s="30" t="n"/>
      <c r="G402" s="30" t="n"/>
      <c r="H402" s="30" t="n"/>
      <c r="I402" s="30" t="n"/>
      <c r="J402" s="30" t="n"/>
      <c r="K402" s="88">
        <f>IF(OR(I402="",J402=""),"",I402*J402)</f>
        <v/>
      </c>
      <c r="L402" s="54">
        <f>IF(K402="","",IF(K402&gt;=15,"極高",IF(K402&gt;=10,"高",IF(K402&gt;=5,"中","低"))))</f>
        <v/>
      </c>
      <c r="M402" s="30" t="n"/>
      <c r="N402" s="30" t="n"/>
      <c r="O402" s="30" t="n"/>
      <c r="P402" s="88">
        <f>IF(OR(N402="",O402=""),"",N402*O402)</f>
        <v/>
      </c>
      <c r="Q402" s="54">
        <f>IF(P402="","",IF(P402&gt;=15,"極高",IF(P402&gt;=10,"高",IF(P402&gt;=5,"中","低"))))</f>
        <v/>
      </c>
      <c r="R402" s="30" t="n"/>
      <c r="S402" s="30" t="n"/>
      <c r="T402" s="30" t="n"/>
      <c r="U402" s="30" t="n"/>
      <c r="V402" s="30" t="n"/>
      <c r="W402" s="30" t="n"/>
    </row>
    <row r="403">
      <c r="A403" s="30" t="n"/>
      <c r="B403" s="30" t="n"/>
      <c r="C403" s="30" t="n"/>
      <c r="D403" s="30" t="n"/>
      <c r="E403" s="87" t="n"/>
      <c r="F403" s="30" t="n"/>
      <c r="G403" s="30" t="n"/>
      <c r="H403" s="30" t="n"/>
      <c r="I403" s="30" t="n"/>
      <c r="J403" s="30" t="n"/>
      <c r="K403" s="88">
        <f>IF(OR(I403="",J403=""),"",I403*J403)</f>
        <v/>
      </c>
      <c r="L403" s="54">
        <f>IF(K403="","",IF(K403&gt;=15,"極高",IF(K403&gt;=10,"高",IF(K403&gt;=5,"中","低"))))</f>
        <v/>
      </c>
      <c r="M403" s="30" t="n"/>
      <c r="N403" s="30" t="n"/>
      <c r="O403" s="30" t="n"/>
      <c r="P403" s="88">
        <f>IF(OR(N403="",O403=""),"",N403*O403)</f>
        <v/>
      </c>
      <c r="Q403" s="54">
        <f>IF(P403="","",IF(P403&gt;=15,"極高",IF(P403&gt;=10,"高",IF(P403&gt;=5,"中","低"))))</f>
        <v/>
      </c>
      <c r="R403" s="30" t="n"/>
      <c r="S403" s="30" t="n"/>
      <c r="T403" s="30" t="n"/>
      <c r="U403" s="30" t="n"/>
      <c r="V403" s="30" t="n"/>
      <c r="W403" s="30" t="n"/>
    </row>
    <row r="404">
      <c r="A404" s="30" t="n"/>
      <c r="B404" s="30" t="n"/>
      <c r="C404" s="30" t="n"/>
      <c r="D404" s="30" t="n"/>
      <c r="E404" s="87" t="n"/>
      <c r="F404" s="30" t="n"/>
      <c r="G404" s="30" t="n"/>
      <c r="H404" s="30" t="n"/>
      <c r="I404" s="30" t="n"/>
      <c r="J404" s="30" t="n"/>
      <c r="K404" s="88">
        <f>IF(OR(I404="",J404=""),"",I404*J404)</f>
        <v/>
      </c>
      <c r="L404" s="54">
        <f>IF(K404="","",IF(K404&gt;=15,"極高",IF(K404&gt;=10,"高",IF(K404&gt;=5,"中","低"))))</f>
        <v/>
      </c>
      <c r="M404" s="30" t="n"/>
      <c r="N404" s="30" t="n"/>
      <c r="O404" s="30" t="n"/>
      <c r="P404" s="88">
        <f>IF(OR(N404="",O404=""),"",N404*O404)</f>
        <v/>
      </c>
      <c r="Q404" s="54">
        <f>IF(P404="","",IF(P404&gt;=15,"極高",IF(P404&gt;=10,"高",IF(P404&gt;=5,"中","低"))))</f>
        <v/>
      </c>
      <c r="R404" s="30" t="n"/>
      <c r="S404" s="30" t="n"/>
      <c r="T404" s="30" t="n"/>
      <c r="U404" s="30" t="n"/>
      <c r="V404" s="30" t="n"/>
      <c r="W404" s="30" t="n"/>
    </row>
    <row r="405">
      <c r="A405" s="30" t="n"/>
      <c r="B405" s="30" t="n"/>
      <c r="C405" s="30" t="n"/>
      <c r="D405" s="30" t="n"/>
      <c r="E405" s="87" t="n"/>
      <c r="F405" s="30" t="n"/>
      <c r="G405" s="30" t="n"/>
      <c r="H405" s="30" t="n"/>
      <c r="I405" s="30" t="n"/>
      <c r="J405" s="30" t="n"/>
      <c r="K405" s="88">
        <f>IF(OR(I405="",J405=""),"",I405*J405)</f>
        <v/>
      </c>
      <c r="L405" s="54">
        <f>IF(K405="","",IF(K405&gt;=15,"極高",IF(K405&gt;=10,"高",IF(K405&gt;=5,"中","低"))))</f>
        <v/>
      </c>
      <c r="M405" s="30" t="n"/>
      <c r="N405" s="30" t="n"/>
      <c r="O405" s="30" t="n"/>
      <c r="P405" s="88">
        <f>IF(OR(N405="",O405=""),"",N405*O405)</f>
        <v/>
      </c>
      <c r="Q405" s="54">
        <f>IF(P405="","",IF(P405&gt;=15,"極高",IF(P405&gt;=10,"高",IF(P405&gt;=5,"中","低"))))</f>
        <v/>
      </c>
      <c r="R405" s="30" t="n"/>
      <c r="S405" s="30" t="n"/>
      <c r="T405" s="30" t="n"/>
      <c r="U405" s="30" t="n"/>
      <c r="V405" s="30" t="n"/>
      <c r="W405" s="30" t="n"/>
    </row>
    <row r="406">
      <c r="A406" s="30" t="n"/>
      <c r="B406" s="30" t="n"/>
      <c r="C406" s="30" t="n"/>
      <c r="D406" s="30" t="n"/>
      <c r="E406" s="87" t="n"/>
      <c r="F406" s="30" t="n"/>
      <c r="G406" s="30" t="n"/>
      <c r="H406" s="30" t="n"/>
      <c r="I406" s="30" t="n"/>
      <c r="J406" s="30" t="n"/>
      <c r="K406" s="88">
        <f>IF(OR(I406="",J406=""),"",I406*J406)</f>
        <v/>
      </c>
      <c r="L406" s="54">
        <f>IF(K406="","",IF(K406&gt;=15,"極高",IF(K406&gt;=10,"高",IF(K406&gt;=5,"中","低"))))</f>
        <v/>
      </c>
      <c r="M406" s="30" t="n"/>
      <c r="N406" s="30" t="n"/>
      <c r="O406" s="30" t="n"/>
      <c r="P406" s="88">
        <f>IF(OR(N406="",O406=""),"",N406*O406)</f>
        <v/>
      </c>
      <c r="Q406" s="54">
        <f>IF(P406="","",IF(P406&gt;=15,"極高",IF(P406&gt;=10,"高",IF(P406&gt;=5,"中","低"))))</f>
        <v/>
      </c>
      <c r="R406" s="30" t="n"/>
      <c r="S406" s="30" t="n"/>
      <c r="T406" s="30" t="n"/>
      <c r="U406" s="30" t="n"/>
      <c r="V406" s="30" t="n"/>
      <c r="W406" s="30" t="n"/>
    </row>
    <row r="407">
      <c r="A407" s="30" t="n"/>
      <c r="B407" s="30" t="n"/>
      <c r="C407" s="30" t="n"/>
      <c r="D407" s="30" t="n"/>
      <c r="E407" s="87" t="n"/>
      <c r="F407" s="30" t="n"/>
      <c r="G407" s="30" t="n"/>
      <c r="H407" s="30" t="n"/>
      <c r="I407" s="30" t="n"/>
      <c r="J407" s="30" t="n"/>
      <c r="K407" s="88">
        <f>IF(OR(I407="",J407=""),"",I407*J407)</f>
        <v/>
      </c>
      <c r="L407" s="54">
        <f>IF(K407="","",IF(K407&gt;=15,"極高",IF(K407&gt;=10,"高",IF(K407&gt;=5,"中","低"))))</f>
        <v/>
      </c>
      <c r="M407" s="30" t="n"/>
      <c r="N407" s="30" t="n"/>
      <c r="O407" s="30" t="n"/>
      <c r="P407" s="88">
        <f>IF(OR(N407="",O407=""),"",N407*O407)</f>
        <v/>
      </c>
      <c r="Q407" s="54">
        <f>IF(P407="","",IF(P407&gt;=15,"極高",IF(P407&gt;=10,"高",IF(P407&gt;=5,"中","低"))))</f>
        <v/>
      </c>
      <c r="R407" s="30" t="n"/>
      <c r="S407" s="30" t="n"/>
      <c r="T407" s="30" t="n"/>
      <c r="U407" s="30" t="n"/>
      <c r="V407" s="30" t="n"/>
      <c r="W407" s="30" t="n"/>
    </row>
    <row r="408">
      <c r="A408" s="30" t="n"/>
      <c r="B408" s="30" t="n"/>
      <c r="C408" s="30" t="n"/>
      <c r="D408" s="30" t="n"/>
      <c r="E408" s="87" t="n"/>
      <c r="F408" s="30" t="n"/>
      <c r="G408" s="30" t="n"/>
      <c r="H408" s="30" t="n"/>
      <c r="I408" s="30" t="n"/>
      <c r="J408" s="30" t="n"/>
      <c r="K408" s="88">
        <f>IF(OR(I408="",J408=""),"",I408*J408)</f>
        <v/>
      </c>
      <c r="L408" s="54">
        <f>IF(K408="","",IF(K408&gt;=15,"極高",IF(K408&gt;=10,"高",IF(K408&gt;=5,"中","低"))))</f>
        <v/>
      </c>
      <c r="M408" s="30" t="n"/>
      <c r="N408" s="30" t="n"/>
      <c r="O408" s="30" t="n"/>
      <c r="P408" s="88">
        <f>IF(OR(N408="",O408=""),"",N408*O408)</f>
        <v/>
      </c>
      <c r="Q408" s="54">
        <f>IF(P408="","",IF(P408&gt;=15,"極高",IF(P408&gt;=10,"高",IF(P408&gt;=5,"中","低"))))</f>
        <v/>
      </c>
      <c r="R408" s="30" t="n"/>
      <c r="S408" s="30" t="n"/>
      <c r="T408" s="30" t="n"/>
      <c r="U408" s="30" t="n"/>
      <c r="V408" s="30" t="n"/>
      <c r="W408" s="30" t="n"/>
    </row>
    <row r="409">
      <c r="A409" s="30" t="n"/>
      <c r="B409" s="30" t="n"/>
      <c r="C409" s="30" t="n"/>
      <c r="D409" s="30" t="n"/>
      <c r="E409" s="87" t="n"/>
      <c r="F409" s="30" t="n"/>
      <c r="G409" s="30" t="n"/>
      <c r="H409" s="30" t="n"/>
      <c r="I409" s="30" t="n"/>
      <c r="J409" s="30" t="n"/>
      <c r="K409" s="88">
        <f>IF(OR(I409="",J409=""),"",I409*J409)</f>
        <v/>
      </c>
      <c r="L409" s="54">
        <f>IF(K409="","",IF(K409&gt;=15,"極高",IF(K409&gt;=10,"高",IF(K409&gt;=5,"中","低"))))</f>
        <v/>
      </c>
      <c r="M409" s="30" t="n"/>
      <c r="N409" s="30" t="n"/>
      <c r="O409" s="30" t="n"/>
      <c r="P409" s="88">
        <f>IF(OR(N409="",O409=""),"",N409*O409)</f>
        <v/>
      </c>
      <c r="Q409" s="54">
        <f>IF(P409="","",IF(P409&gt;=15,"極高",IF(P409&gt;=10,"高",IF(P409&gt;=5,"中","低"))))</f>
        <v/>
      </c>
      <c r="R409" s="30" t="n"/>
      <c r="S409" s="30" t="n"/>
      <c r="T409" s="30" t="n"/>
      <c r="U409" s="30" t="n"/>
      <c r="V409" s="30" t="n"/>
      <c r="W409" s="30" t="n"/>
    </row>
    <row r="410">
      <c r="A410" s="30" t="n"/>
      <c r="B410" s="30" t="n"/>
      <c r="C410" s="30" t="n"/>
      <c r="D410" s="30" t="n"/>
      <c r="E410" s="87" t="n"/>
      <c r="F410" s="30" t="n"/>
      <c r="G410" s="30" t="n"/>
      <c r="H410" s="30" t="n"/>
      <c r="I410" s="30" t="n"/>
      <c r="J410" s="30" t="n"/>
      <c r="K410" s="88">
        <f>IF(OR(I410="",J410=""),"",I410*J410)</f>
        <v/>
      </c>
      <c r="L410" s="54">
        <f>IF(K410="","",IF(K410&gt;=15,"極高",IF(K410&gt;=10,"高",IF(K410&gt;=5,"中","低"))))</f>
        <v/>
      </c>
      <c r="M410" s="30" t="n"/>
      <c r="N410" s="30" t="n"/>
      <c r="O410" s="30" t="n"/>
      <c r="P410" s="88">
        <f>IF(OR(N410="",O410=""),"",N410*O410)</f>
        <v/>
      </c>
      <c r="Q410" s="54">
        <f>IF(P410="","",IF(P410&gt;=15,"極高",IF(P410&gt;=10,"高",IF(P410&gt;=5,"中","低"))))</f>
        <v/>
      </c>
      <c r="R410" s="30" t="n"/>
      <c r="S410" s="30" t="n"/>
      <c r="T410" s="30" t="n"/>
      <c r="U410" s="30" t="n"/>
      <c r="V410" s="30" t="n"/>
      <c r="W410" s="30" t="n"/>
    </row>
    <row r="411">
      <c r="A411" s="30" t="n"/>
      <c r="B411" s="30" t="n"/>
      <c r="C411" s="30" t="n"/>
      <c r="D411" s="30" t="n"/>
      <c r="E411" s="87" t="n"/>
      <c r="F411" s="30" t="n"/>
      <c r="G411" s="30" t="n"/>
      <c r="H411" s="30" t="n"/>
      <c r="I411" s="30" t="n"/>
      <c r="J411" s="30" t="n"/>
      <c r="K411" s="88">
        <f>IF(OR(I411="",J411=""),"",I411*J411)</f>
        <v/>
      </c>
      <c r="L411" s="54">
        <f>IF(K411="","",IF(K411&gt;=15,"極高",IF(K411&gt;=10,"高",IF(K411&gt;=5,"中","低"))))</f>
        <v/>
      </c>
      <c r="M411" s="30" t="n"/>
      <c r="N411" s="30" t="n"/>
      <c r="O411" s="30" t="n"/>
      <c r="P411" s="88">
        <f>IF(OR(N411="",O411=""),"",N411*O411)</f>
        <v/>
      </c>
      <c r="Q411" s="54">
        <f>IF(P411="","",IF(P411&gt;=15,"極高",IF(P411&gt;=10,"高",IF(P411&gt;=5,"中","低"))))</f>
        <v/>
      </c>
      <c r="R411" s="30" t="n"/>
      <c r="S411" s="30" t="n"/>
      <c r="T411" s="30" t="n"/>
      <c r="U411" s="30" t="n"/>
      <c r="V411" s="30" t="n"/>
      <c r="W411" s="30" t="n"/>
    </row>
    <row r="412">
      <c r="A412" s="30" t="n"/>
      <c r="B412" s="30" t="n"/>
      <c r="C412" s="30" t="n"/>
      <c r="D412" s="30" t="n"/>
      <c r="E412" s="87" t="n"/>
      <c r="F412" s="30" t="n"/>
      <c r="G412" s="30" t="n"/>
      <c r="H412" s="30" t="n"/>
      <c r="I412" s="30" t="n"/>
      <c r="J412" s="30" t="n"/>
      <c r="K412" s="88">
        <f>IF(OR(I412="",J412=""),"",I412*J412)</f>
        <v/>
      </c>
      <c r="L412" s="54">
        <f>IF(K412="","",IF(K412&gt;=15,"極高",IF(K412&gt;=10,"高",IF(K412&gt;=5,"中","低"))))</f>
        <v/>
      </c>
      <c r="M412" s="30" t="n"/>
      <c r="N412" s="30" t="n"/>
      <c r="O412" s="30" t="n"/>
      <c r="P412" s="88">
        <f>IF(OR(N412="",O412=""),"",N412*O412)</f>
        <v/>
      </c>
      <c r="Q412" s="54">
        <f>IF(P412="","",IF(P412&gt;=15,"極高",IF(P412&gt;=10,"高",IF(P412&gt;=5,"中","低"))))</f>
        <v/>
      </c>
      <c r="R412" s="30" t="n"/>
      <c r="S412" s="30" t="n"/>
      <c r="T412" s="30" t="n"/>
      <c r="U412" s="30" t="n"/>
      <c r="V412" s="30" t="n"/>
      <c r="W412" s="30" t="n"/>
    </row>
    <row r="413">
      <c r="A413" s="30" t="n"/>
      <c r="B413" s="30" t="n"/>
      <c r="C413" s="30" t="n"/>
      <c r="D413" s="30" t="n"/>
      <c r="E413" s="87" t="n"/>
      <c r="F413" s="30" t="n"/>
      <c r="G413" s="30" t="n"/>
      <c r="H413" s="30" t="n"/>
      <c r="I413" s="30" t="n"/>
      <c r="J413" s="30" t="n"/>
      <c r="K413" s="88">
        <f>IF(OR(I413="",J413=""),"",I413*J413)</f>
        <v/>
      </c>
      <c r="L413" s="54">
        <f>IF(K413="","",IF(K413&gt;=15,"極高",IF(K413&gt;=10,"高",IF(K413&gt;=5,"中","低"))))</f>
        <v/>
      </c>
      <c r="M413" s="30" t="n"/>
      <c r="N413" s="30" t="n"/>
      <c r="O413" s="30" t="n"/>
      <c r="P413" s="88">
        <f>IF(OR(N413="",O413=""),"",N413*O413)</f>
        <v/>
      </c>
      <c r="Q413" s="54">
        <f>IF(P413="","",IF(P413&gt;=15,"極高",IF(P413&gt;=10,"高",IF(P413&gt;=5,"中","低"))))</f>
        <v/>
      </c>
      <c r="R413" s="30" t="n"/>
      <c r="S413" s="30" t="n"/>
      <c r="T413" s="30" t="n"/>
      <c r="U413" s="30" t="n"/>
      <c r="V413" s="30" t="n"/>
      <c r="W413" s="30" t="n"/>
    </row>
    <row r="414">
      <c r="A414" s="30" t="n"/>
      <c r="B414" s="30" t="n"/>
      <c r="C414" s="30" t="n"/>
      <c r="D414" s="30" t="n"/>
      <c r="E414" s="87" t="n"/>
      <c r="F414" s="30" t="n"/>
      <c r="G414" s="30" t="n"/>
      <c r="H414" s="30" t="n"/>
      <c r="I414" s="30" t="n"/>
      <c r="J414" s="30" t="n"/>
      <c r="K414" s="88">
        <f>IF(OR(I414="",J414=""),"",I414*J414)</f>
        <v/>
      </c>
      <c r="L414" s="54">
        <f>IF(K414="","",IF(K414&gt;=15,"極高",IF(K414&gt;=10,"高",IF(K414&gt;=5,"中","低"))))</f>
        <v/>
      </c>
      <c r="M414" s="30" t="n"/>
      <c r="N414" s="30" t="n"/>
      <c r="O414" s="30" t="n"/>
      <c r="P414" s="88">
        <f>IF(OR(N414="",O414=""),"",N414*O414)</f>
        <v/>
      </c>
      <c r="Q414" s="54">
        <f>IF(P414="","",IF(P414&gt;=15,"極高",IF(P414&gt;=10,"高",IF(P414&gt;=5,"中","低"))))</f>
        <v/>
      </c>
      <c r="R414" s="30" t="n"/>
      <c r="S414" s="30" t="n"/>
      <c r="T414" s="30" t="n"/>
      <c r="U414" s="30" t="n"/>
      <c r="V414" s="30" t="n"/>
      <c r="W414" s="30" t="n"/>
    </row>
    <row r="415">
      <c r="A415" s="30" t="n"/>
      <c r="B415" s="30" t="n"/>
      <c r="C415" s="30" t="n"/>
      <c r="D415" s="30" t="n"/>
      <c r="E415" s="87" t="n"/>
      <c r="F415" s="30" t="n"/>
      <c r="G415" s="30" t="n"/>
      <c r="H415" s="30" t="n"/>
      <c r="I415" s="30" t="n"/>
      <c r="J415" s="30" t="n"/>
      <c r="K415" s="88">
        <f>IF(OR(I415="",J415=""),"",I415*J415)</f>
        <v/>
      </c>
      <c r="L415" s="54">
        <f>IF(K415="","",IF(K415&gt;=15,"極高",IF(K415&gt;=10,"高",IF(K415&gt;=5,"中","低"))))</f>
        <v/>
      </c>
      <c r="M415" s="30" t="n"/>
      <c r="N415" s="30" t="n"/>
      <c r="O415" s="30" t="n"/>
      <c r="P415" s="88">
        <f>IF(OR(N415="",O415=""),"",N415*O415)</f>
        <v/>
      </c>
      <c r="Q415" s="54">
        <f>IF(P415="","",IF(P415&gt;=15,"極高",IF(P415&gt;=10,"高",IF(P415&gt;=5,"中","低"))))</f>
        <v/>
      </c>
      <c r="R415" s="30" t="n"/>
      <c r="S415" s="30" t="n"/>
      <c r="T415" s="30" t="n"/>
      <c r="U415" s="30" t="n"/>
      <c r="V415" s="30" t="n"/>
      <c r="W415" s="30" t="n"/>
    </row>
    <row r="416">
      <c r="A416" s="30" t="n"/>
      <c r="B416" s="30" t="n"/>
      <c r="C416" s="30" t="n"/>
      <c r="D416" s="30" t="n"/>
      <c r="E416" s="87" t="n"/>
      <c r="F416" s="30" t="n"/>
      <c r="G416" s="30" t="n"/>
      <c r="H416" s="30" t="n"/>
      <c r="I416" s="30" t="n"/>
      <c r="J416" s="30" t="n"/>
      <c r="K416" s="88">
        <f>IF(OR(I416="",J416=""),"",I416*J416)</f>
        <v/>
      </c>
      <c r="L416" s="54">
        <f>IF(K416="","",IF(K416&gt;=15,"極高",IF(K416&gt;=10,"高",IF(K416&gt;=5,"中","低"))))</f>
        <v/>
      </c>
      <c r="M416" s="30" t="n"/>
      <c r="N416" s="30" t="n"/>
      <c r="O416" s="30" t="n"/>
      <c r="P416" s="88">
        <f>IF(OR(N416="",O416=""),"",N416*O416)</f>
        <v/>
      </c>
      <c r="Q416" s="54">
        <f>IF(P416="","",IF(P416&gt;=15,"極高",IF(P416&gt;=10,"高",IF(P416&gt;=5,"中","低"))))</f>
        <v/>
      </c>
      <c r="R416" s="30" t="n"/>
      <c r="S416" s="30" t="n"/>
      <c r="T416" s="30" t="n"/>
      <c r="U416" s="30" t="n"/>
      <c r="V416" s="30" t="n"/>
      <c r="W416" s="30" t="n"/>
    </row>
    <row r="417">
      <c r="A417" s="30" t="n"/>
      <c r="B417" s="30" t="n"/>
      <c r="C417" s="30" t="n"/>
      <c r="D417" s="30" t="n"/>
      <c r="E417" s="87" t="n"/>
      <c r="F417" s="30" t="n"/>
      <c r="G417" s="30" t="n"/>
      <c r="H417" s="30" t="n"/>
      <c r="I417" s="30" t="n"/>
      <c r="J417" s="30" t="n"/>
      <c r="K417" s="88">
        <f>IF(OR(I417="",J417=""),"",I417*J417)</f>
        <v/>
      </c>
      <c r="L417" s="54">
        <f>IF(K417="","",IF(K417&gt;=15,"極高",IF(K417&gt;=10,"高",IF(K417&gt;=5,"中","低"))))</f>
        <v/>
      </c>
      <c r="M417" s="30" t="n"/>
      <c r="N417" s="30" t="n"/>
      <c r="O417" s="30" t="n"/>
      <c r="P417" s="88">
        <f>IF(OR(N417="",O417=""),"",N417*O417)</f>
        <v/>
      </c>
      <c r="Q417" s="54">
        <f>IF(P417="","",IF(P417&gt;=15,"極高",IF(P417&gt;=10,"高",IF(P417&gt;=5,"中","低"))))</f>
        <v/>
      </c>
      <c r="R417" s="30" t="n"/>
      <c r="S417" s="30" t="n"/>
      <c r="T417" s="30" t="n"/>
      <c r="U417" s="30" t="n"/>
      <c r="V417" s="30" t="n"/>
      <c r="W417" s="30" t="n"/>
    </row>
    <row r="418">
      <c r="A418" s="30" t="n"/>
      <c r="B418" s="30" t="n"/>
      <c r="C418" s="30" t="n"/>
      <c r="D418" s="30" t="n"/>
      <c r="E418" s="87" t="n"/>
      <c r="F418" s="30" t="n"/>
      <c r="G418" s="30" t="n"/>
      <c r="H418" s="30" t="n"/>
      <c r="I418" s="30" t="n"/>
      <c r="J418" s="30" t="n"/>
      <c r="K418" s="88">
        <f>IF(OR(I418="",J418=""),"",I418*J418)</f>
        <v/>
      </c>
      <c r="L418" s="54">
        <f>IF(K418="","",IF(K418&gt;=15,"極高",IF(K418&gt;=10,"高",IF(K418&gt;=5,"中","低"))))</f>
        <v/>
      </c>
      <c r="M418" s="30" t="n"/>
      <c r="N418" s="30" t="n"/>
      <c r="O418" s="30" t="n"/>
      <c r="P418" s="88">
        <f>IF(OR(N418="",O418=""),"",N418*O418)</f>
        <v/>
      </c>
      <c r="Q418" s="54">
        <f>IF(P418="","",IF(P418&gt;=15,"極高",IF(P418&gt;=10,"高",IF(P418&gt;=5,"中","低"))))</f>
        <v/>
      </c>
      <c r="R418" s="30" t="n"/>
      <c r="S418" s="30" t="n"/>
      <c r="T418" s="30" t="n"/>
      <c r="U418" s="30" t="n"/>
      <c r="V418" s="30" t="n"/>
      <c r="W418" s="30" t="n"/>
    </row>
    <row r="419">
      <c r="A419" s="30" t="n"/>
      <c r="B419" s="30" t="n"/>
      <c r="C419" s="30" t="n"/>
      <c r="D419" s="30" t="n"/>
      <c r="E419" s="87" t="n"/>
      <c r="F419" s="30" t="n"/>
      <c r="G419" s="30" t="n"/>
      <c r="H419" s="30" t="n"/>
      <c r="I419" s="30" t="n"/>
      <c r="J419" s="30" t="n"/>
      <c r="K419" s="88">
        <f>IF(OR(I419="",J419=""),"",I419*J419)</f>
        <v/>
      </c>
      <c r="L419" s="54">
        <f>IF(K419="","",IF(K419&gt;=15,"極高",IF(K419&gt;=10,"高",IF(K419&gt;=5,"中","低"))))</f>
        <v/>
      </c>
      <c r="M419" s="30" t="n"/>
      <c r="N419" s="30" t="n"/>
      <c r="O419" s="30" t="n"/>
      <c r="P419" s="88">
        <f>IF(OR(N419="",O419=""),"",N419*O419)</f>
        <v/>
      </c>
      <c r="Q419" s="54">
        <f>IF(P419="","",IF(P419&gt;=15,"極高",IF(P419&gt;=10,"高",IF(P419&gt;=5,"中","低"))))</f>
        <v/>
      </c>
      <c r="R419" s="30" t="n"/>
      <c r="S419" s="30" t="n"/>
      <c r="T419" s="30" t="n"/>
      <c r="U419" s="30" t="n"/>
      <c r="V419" s="30" t="n"/>
      <c r="W419" s="30" t="n"/>
    </row>
    <row r="420">
      <c r="A420" s="30" t="n"/>
      <c r="B420" s="30" t="n"/>
      <c r="C420" s="30" t="n"/>
      <c r="D420" s="30" t="n"/>
      <c r="E420" s="87" t="n"/>
      <c r="F420" s="30" t="n"/>
      <c r="G420" s="30" t="n"/>
      <c r="H420" s="30" t="n"/>
      <c r="I420" s="30" t="n"/>
      <c r="J420" s="30" t="n"/>
      <c r="K420" s="88">
        <f>IF(OR(I420="",J420=""),"",I420*J420)</f>
        <v/>
      </c>
      <c r="L420" s="54">
        <f>IF(K420="","",IF(K420&gt;=15,"極高",IF(K420&gt;=10,"高",IF(K420&gt;=5,"中","低"))))</f>
        <v/>
      </c>
      <c r="M420" s="30" t="n"/>
      <c r="N420" s="30" t="n"/>
      <c r="O420" s="30" t="n"/>
      <c r="P420" s="88">
        <f>IF(OR(N420="",O420=""),"",N420*O420)</f>
        <v/>
      </c>
      <c r="Q420" s="54">
        <f>IF(P420="","",IF(P420&gt;=15,"極高",IF(P420&gt;=10,"高",IF(P420&gt;=5,"中","低"))))</f>
        <v/>
      </c>
      <c r="R420" s="30" t="n"/>
      <c r="S420" s="30" t="n"/>
      <c r="T420" s="30" t="n"/>
      <c r="U420" s="30" t="n"/>
      <c r="V420" s="30" t="n"/>
      <c r="W420" s="30" t="n"/>
    </row>
    <row r="421">
      <c r="A421" s="30" t="n"/>
      <c r="B421" s="30" t="n"/>
      <c r="C421" s="30" t="n"/>
      <c r="D421" s="30" t="n"/>
      <c r="E421" s="87" t="n"/>
      <c r="F421" s="30" t="n"/>
      <c r="G421" s="30" t="n"/>
      <c r="H421" s="30" t="n"/>
      <c r="I421" s="30" t="n"/>
      <c r="J421" s="30" t="n"/>
      <c r="K421" s="88">
        <f>IF(OR(I421="",J421=""),"",I421*J421)</f>
        <v/>
      </c>
      <c r="L421" s="54">
        <f>IF(K421="","",IF(K421&gt;=15,"極高",IF(K421&gt;=10,"高",IF(K421&gt;=5,"中","低"))))</f>
        <v/>
      </c>
      <c r="M421" s="30" t="n"/>
      <c r="N421" s="30" t="n"/>
      <c r="O421" s="30" t="n"/>
      <c r="P421" s="88">
        <f>IF(OR(N421="",O421=""),"",N421*O421)</f>
        <v/>
      </c>
      <c r="Q421" s="54">
        <f>IF(P421="","",IF(P421&gt;=15,"極高",IF(P421&gt;=10,"高",IF(P421&gt;=5,"中","低"))))</f>
        <v/>
      </c>
      <c r="R421" s="30" t="n"/>
      <c r="S421" s="30" t="n"/>
      <c r="T421" s="30" t="n"/>
      <c r="U421" s="30" t="n"/>
      <c r="V421" s="30" t="n"/>
      <c r="W421" s="30" t="n"/>
    </row>
    <row r="422">
      <c r="A422" s="30" t="n"/>
      <c r="B422" s="30" t="n"/>
      <c r="C422" s="30" t="n"/>
      <c r="D422" s="30" t="n"/>
      <c r="E422" s="87" t="n"/>
      <c r="F422" s="30" t="n"/>
      <c r="G422" s="30" t="n"/>
      <c r="H422" s="30" t="n"/>
      <c r="I422" s="30" t="n"/>
      <c r="J422" s="30" t="n"/>
      <c r="K422" s="88">
        <f>IF(OR(I422="",J422=""),"",I422*J422)</f>
        <v/>
      </c>
      <c r="L422" s="54">
        <f>IF(K422="","",IF(K422&gt;=15,"極高",IF(K422&gt;=10,"高",IF(K422&gt;=5,"中","低"))))</f>
        <v/>
      </c>
      <c r="M422" s="30" t="n"/>
      <c r="N422" s="30" t="n"/>
      <c r="O422" s="30" t="n"/>
      <c r="P422" s="88">
        <f>IF(OR(N422="",O422=""),"",N422*O422)</f>
        <v/>
      </c>
      <c r="Q422" s="54">
        <f>IF(P422="","",IF(P422&gt;=15,"極高",IF(P422&gt;=10,"高",IF(P422&gt;=5,"中","低"))))</f>
        <v/>
      </c>
      <c r="R422" s="30" t="n"/>
      <c r="S422" s="30" t="n"/>
      <c r="T422" s="30" t="n"/>
      <c r="U422" s="30" t="n"/>
      <c r="V422" s="30" t="n"/>
      <c r="W422" s="30" t="n"/>
    </row>
    <row r="423">
      <c r="A423" s="30" t="n"/>
      <c r="B423" s="30" t="n"/>
      <c r="C423" s="30" t="n"/>
      <c r="D423" s="30" t="n"/>
      <c r="E423" s="87" t="n"/>
      <c r="F423" s="30" t="n"/>
      <c r="G423" s="30" t="n"/>
      <c r="H423" s="30" t="n"/>
      <c r="I423" s="30" t="n"/>
      <c r="J423" s="30" t="n"/>
      <c r="K423" s="88">
        <f>IF(OR(I423="",J423=""),"",I423*J423)</f>
        <v/>
      </c>
      <c r="L423" s="54">
        <f>IF(K423="","",IF(K423&gt;=15,"極高",IF(K423&gt;=10,"高",IF(K423&gt;=5,"中","低"))))</f>
        <v/>
      </c>
      <c r="M423" s="30" t="n"/>
      <c r="N423" s="30" t="n"/>
      <c r="O423" s="30" t="n"/>
      <c r="P423" s="88">
        <f>IF(OR(N423="",O423=""),"",N423*O423)</f>
        <v/>
      </c>
      <c r="Q423" s="54">
        <f>IF(P423="","",IF(P423&gt;=15,"極高",IF(P423&gt;=10,"高",IF(P423&gt;=5,"中","低"))))</f>
        <v/>
      </c>
      <c r="R423" s="30" t="n"/>
      <c r="S423" s="30" t="n"/>
      <c r="T423" s="30" t="n"/>
      <c r="U423" s="30" t="n"/>
      <c r="V423" s="30" t="n"/>
      <c r="W423" s="30" t="n"/>
    </row>
    <row r="424">
      <c r="A424" s="30" t="n"/>
      <c r="B424" s="30" t="n"/>
      <c r="C424" s="30" t="n"/>
      <c r="D424" s="30" t="n"/>
      <c r="E424" s="87" t="n"/>
      <c r="F424" s="30" t="n"/>
      <c r="G424" s="30" t="n"/>
      <c r="H424" s="30" t="n"/>
      <c r="I424" s="30" t="n"/>
      <c r="J424" s="30" t="n"/>
      <c r="K424" s="88">
        <f>IF(OR(I424="",J424=""),"",I424*J424)</f>
        <v/>
      </c>
      <c r="L424" s="54">
        <f>IF(K424="","",IF(K424&gt;=15,"極高",IF(K424&gt;=10,"高",IF(K424&gt;=5,"中","低"))))</f>
        <v/>
      </c>
      <c r="M424" s="30" t="n"/>
      <c r="N424" s="30" t="n"/>
      <c r="O424" s="30" t="n"/>
      <c r="P424" s="88">
        <f>IF(OR(N424="",O424=""),"",N424*O424)</f>
        <v/>
      </c>
      <c r="Q424" s="54">
        <f>IF(P424="","",IF(P424&gt;=15,"極高",IF(P424&gt;=10,"高",IF(P424&gt;=5,"中","低"))))</f>
        <v/>
      </c>
      <c r="R424" s="30" t="n"/>
      <c r="S424" s="30" t="n"/>
      <c r="T424" s="30" t="n"/>
      <c r="U424" s="30" t="n"/>
      <c r="V424" s="30" t="n"/>
      <c r="W424" s="30" t="n"/>
    </row>
    <row r="425">
      <c r="A425" s="30" t="n"/>
      <c r="B425" s="30" t="n"/>
      <c r="C425" s="30" t="n"/>
      <c r="D425" s="30" t="n"/>
      <c r="E425" s="87" t="n"/>
      <c r="F425" s="30" t="n"/>
      <c r="G425" s="30" t="n"/>
      <c r="H425" s="30" t="n"/>
      <c r="I425" s="30" t="n"/>
      <c r="J425" s="30" t="n"/>
      <c r="K425" s="88">
        <f>IF(OR(I425="",J425=""),"",I425*J425)</f>
        <v/>
      </c>
      <c r="L425" s="54">
        <f>IF(K425="","",IF(K425&gt;=15,"極高",IF(K425&gt;=10,"高",IF(K425&gt;=5,"中","低"))))</f>
        <v/>
      </c>
      <c r="M425" s="30" t="n"/>
      <c r="N425" s="30" t="n"/>
      <c r="O425" s="30" t="n"/>
      <c r="P425" s="88">
        <f>IF(OR(N425="",O425=""),"",N425*O425)</f>
        <v/>
      </c>
      <c r="Q425" s="54">
        <f>IF(P425="","",IF(P425&gt;=15,"極高",IF(P425&gt;=10,"高",IF(P425&gt;=5,"中","低"))))</f>
        <v/>
      </c>
      <c r="R425" s="30" t="n"/>
      <c r="S425" s="30" t="n"/>
      <c r="T425" s="30" t="n"/>
      <c r="U425" s="30" t="n"/>
      <c r="V425" s="30" t="n"/>
      <c r="W425" s="30" t="n"/>
    </row>
    <row r="426">
      <c r="A426" s="30" t="n"/>
      <c r="B426" s="30" t="n"/>
      <c r="C426" s="30" t="n"/>
      <c r="D426" s="30" t="n"/>
      <c r="E426" s="87" t="n"/>
      <c r="F426" s="30" t="n"/>
      <c r="G426" s="30" t="n"/>
      <c r="H426" s="30" t="n"/>
      <c r="I426" s="30" t="n"/>
      <c r="J426" s="30" t="n"/>
      <c r="K426" s="88">
        <f>IF(OR(I426="",J426=""),"",I426*J426)</f>
        <v/>
      </c>
      <c r="L426" s="54">
        <f>IF(K426="","",IF(K426&gt;=15,"極高",IF(K426&gt;=10,"高",IF(K426&gt;=5,"中","低"))))</f>
        <v/>
      </c>
      <c r="M426" s="30" t="n"/>
      <c r="N426" s="30" t="n"/>
      <c r="O426" s="30" t="n"/>
      <c r="P426" s="88">
        <f>IF(OR(N426="",O426=""),"",N426*O426)</f>
        <v/>
      </c>
      <c r="Q426" s="54">
        <f>IF(P426="","",IF(P426&gt;=15,"極高",IF(P426&gt;=10,"高",IF(P426&gt;=5,"中","低"))))</f>
        <v/>
      </c>
      <c r="R426" s="30" t="n"/>
      <c r="S426" s="30" t="n"/>
      <c r="T426" s="30" t="n"/>
      <c r="U426" s="30" t="n"/>
      <c r="V426" s="30" t="n"/>
      <c r="W426" s="30" t="n"/>
    </row>
    <row r="427">
      <c r="A427" s="30" t="n"/>
      <c r="B427" s="30" t="n"/>
      <c r="C427" s="30" t="n"/>
      <c r="D427" s="30" t="n"/>
      <c r="E427" s="87" t="n"/>
      <c r="F427" s="30" t="n"/>
      <c r="G427" s="30" t="n"/>
      <c r="H427" s="30" t="n"/>
      <c r="I427" s="30" t="n"/>
      <c r="J427" s="30" t="n"/>
      <c r="K427" s="88">
        <f>IF(OR(I427="",J427=""),"",I427*J427)</f>
        <v/>
      </c>
      <c r="L427" s="54">
        <f>IF(K427="","",IF(K427&gt;=15,"極高",IF(K427&gt;=10,"高",IF(K427&gt;=5,"中","低"))))</f>
        <v/>
      </c>
      <c r="M427" s="30" t="n"/>
      <c r="N427" s="30" t="n"/>
      <c r="O427" s="30" t="n"/>
      <c r="P427" s="88">
        <f>IF(OR(N427="",O427=""),"",N427*O427)</f>
        <v/>
      </c>
      <c r="Q427" s="54">
        <f>IF(P427="","",IF(P427&gt;=15,"極高",IF(P427&gt;=10,"高",IF(P427&gt;=5,"中","低"))))</f>
        <v/>
      </c>
      <c r="R427" s="30" t="n"/>
      <c r="S427" s="30" t="n"/>
      <c r="T427" s="30" t="n"/>
      <c r="U427" s="30" t="n"/>
      <c r="V427" s="30" t="n"/>
      <c r="W427" s="30" t="n"/>
    </row>
    <row r="428">
      <c r="A428" s="30" t="n"/>
      <c r="B428" s="30" t="n"/>
      <c r="C428" s="30" t="n"/>
      <c r="D428" s="30" t="n"/>
      <c r="E428" s="87" t="n"/>
      <c r="F428" s="30" t="n"/>
      <c r="G428" s="30" t="n"/>
      <c r="H428" s="30" t="n"/>
      <c r="I428" s="30" t="n"/>
      <c r="J428" s="30" t="n"/>
      <c r="K428" s="88">
        <f>IF(OR(I428="",J428=""),"",I428*J428)</f>
        <v/>
      </c>
      <c r="L428" s="54">
        <f>IF(K428="","",IF(K428&gt;=15,"極高",IF(K428&gt;=10,"高",IF(K428&gt;=5,"中","低"))))</f>
        <v/>
      </c>
      <c r="M428" s="30" t="n"/>
      <c r="N428" s="30" t="n"/>
      <c r="O428" s="30" t="n"/>
      <c r="P428" s="88">
        <f>IF(OR(N428="",O428=""),"",N428*O428)</f>
        <v/>
      </c>
      <c r="Q428" s="54">
        <f>IF(P428="","",IF(P428&gt;=15,"極高",IF(P428&gt;=10,"高",IF(P428&gt;=5,"中","低"))))</f>
        <v/>
      </c>
      <c r="R428" s="30" t="n"/>
      <c r="S428" s="30" t="n"/>
      <c r="T428" s="30" t="n"/>
      <c r="U428" s="30" t="n"/>
      <c r="V428" s="30" t="n"/>
      <c r="W428" s="30" t="n"/>
    </row>
    <row r="429">
      <c r="A429" s="30" t="n"/>
      <c r="B429" s="30" t="n"/>
      <c r="C429" s="30" t="n"/>
      <c r="D429" s="30" t="n"/>
      <c r="E429" s="87" t="n"/>
      <c r="F429" s="30" t="n"/>
      <c r="G429" s="30" t="n"/>
      <c r="H429" s="30" t="n"/>
      <c r="I429" s="30" t="n"/>
      <c r="J429" s="30" t="n"/>
      <c r="K429" s="88">
        <f>IF(OR(I429="",J429=""),"",I429*J429)</f>
        <v/>
      </c>
      <c r="L429" s="54">
        <f>IF(K429="","",IF(K429&gt;=15,"極高",IF(K429&gt;=10,"高",IF(K429&gt;=5,"中","低"))))</f>
        <v/>
      </c>
      <c r="M429" s="30" t="n"/>
      <c r="N429" s="30" t="n"/>
      <c r="O429" s="30" t="n"/>
      <c r="P429" s="88">
        <f>IF(OR(N429="",O429=""),"",N429*O429)</f>
        <v/>
      </c>
      <c r="Q429" s="54">
        <f>IF(P429="","",IF(P429&gt;=15,"極高",IF(P429&gt;=10,"高",IF(P429&gt;=5,"中","低"))))</f>
        <v/>
      </c>
      <c r="R429" s="30" t="n"/>
      <c r="S429" s="30" t="n"/>
      <c r="T429" s="30" t="n"/>
      <c r="U429" s="30" t="n"/>
      <c r="V429" s="30" t="n"/>
      <c r="W429" s="30" t="n"/>
    </row>
    <row r="430">
      <c r="A430" s="30" t="n"/>
      <c r="B430" s="30" t="n"/>
      <c r="C430" s="30" t="n"/>
      <c r="D430" s="30" t="n"/>
      <c r="E430" s="87" t="n"/>
      <c r="F430" s="30" t="n"/>
      <c r="G430" s="30" t="n"/>
      <c r="H430" s="30" t="n"/>
      <c r="I430" s="30" t="n"/>
      <c r="J430" s="30" t="n"/>
      <c r="K430" s="88">
        <f>IF(OR(I430="",J430=""),"",I430*J430)</f>
        <v/>
      </c>
      <c r="L430" s="54">
        <f>IF(K430="","",IF(K430&gt;=15,"極高",IF(K430&gt;=10,"高",IF(K430&gt;=5,"中","低"))))</f>
        <v/>
      </c>
      <c r="M430" s="30" t="n"/>
      <c r="N430" s="30" t="n"/>
      <c r="O430" s="30" t="n"/>
      <c r="P430" s="88">
        <f>IF(OR(N430="",O430=""),"",N430*O430)</f>
        <v/>
      </c>
      <c r="Q430" s="54">
        <f>IF(P430="","",IF(P430&gt;=15,"極高",IF(P430&gt;=10,"高",IF(P430&gt;=5,"中","低"))))</f>
        <v/>
      </c>
      <c r="R430" s="30" t="n"/>
      <c r="S430" s="30" t="n"/>
      <c r="T430" s="30" t="n"/>
      <c r="U430" s="30" t="n"/>
      <c r="V430" s="30" t="n"/>
      <c r="W430" s="30" t="n"/>
    </row>
    <row r="431">
      <c r="A431" s="30" t="n"/>
      <c r="B431" s="30" t="n"/>
      <c r="C431" s="30" t="n"/>
      <c r="D431" s="30" t="n"/>
      <c r="E431" s="87" t="n"/>
      <c r="F431" s="30" t="n"/>
      <c r="G431" s="30" t="n"/>
      <c r="H431" s="30" t="n"/>
      <c r="I431" s="30" t="n"/>
      <c r="J431" s="30" t="n"/>
      <c r="K431" s="88">
        <f>IF(OR(I431="",J431=""),"",I431*J431)</f>
        <v/>
      </c>
      <c r="L431" s="54">
        <f>IF(K431="","",IF(K431&gt;=15,"極高",IF(K431&gt;=10,"高",IF(K431&gt;=5,"中","低"))))</f>
        <v/>
      </c>
      <c r="M431" s="30" t="n"/>
      <c r="N431" s="30" t="n"/>
      <c r="O431" s="30" t="n"/>
      <c r="P431" s="88">
        <f>IF(OR(N431="",O431=""),"",N431*O431)</f>
        <v/>
      </c>
      <c r="Q431" s="54">
        <f>IF(P431="","",IF(P431&gt;=15,"極高",IF(P431&gt;=10,"高",IF(P431&gt;=5,"中","低"))))</f>
        <v/>
      </c>
      <c r="R431" s="30" t="n"/>
      <c r="S431" s="30" t="n"/>
      <c r="T431" s="30" t="n"/>
      <c r="U431" s="30" t="n"/>
      <c r="V431" s="30" t="n"/>
      <c r="W431" s="30" t="n"/>
    </row>
    <row r="432">
      <c r="A432" s="30" t="n"/>
      <c r="B432" s="30" t="n"/>
      <c r="C432" s="30" t="n"/>
      <c r="D432" s="30" t="n"/>
      <c r="E432" s="87" t="n"/>
      <c r="F432" s="30" t="n"/>
      <c r="G432" s="30" t="n"/>
      <c r="H432" s="30" t="n"/>
      <c r="I432" s="30" t="n"/>
      <c r="J432" s="30" t="n"/>
      <c r="K432" s="88">
        <f>IF(OR(I432="",J432=""),"",I432*J432)</f>
        <v/>
      </c>
      <c r="L432" s="54">
        <f>IF(K432="","",IF(K432&gt;=15,"極高",IF(K432&gt;=10,"高",IF(K432&gt;=5,"中","低"))))</f>
        <v/>
      </c>
      <c r="M432" s="30" t="n"/>
      <c r="N432" s="30" t="n"/>
      <c r="O432" s="30" t="n"/>
      <c r="P432" s="88">
        <f>IF(OR(N432="",O432=""),"",N432*O432)</f>
        <v/>
      </c>
      <c r="Q432" s="54">
        <f>IF(P432="","",IF(P432&gt;=15,"極高",IF(P432&gt;=10,"高",IF(P432&gt;=5,"中","低"))))</f>
        <v/>
      </c>
      <c r="R432" s="30" t="n"/>
      <c r="S432" s="30" t="n"/>
      <c r="T432" s="30" t="n"/>
      <c r="U432" s="30" t="n"/>
      <c r="V432" s="30" t="n"/>
      <c r="W432" s="30" t="n"/>
    </row>
    <row r="433">
      <c r="A433" s="30" t="n"/>
      <c r="B433" s="30" t="n"/>
      <c r="C433" s="30" t="n"/>
      <c r="D433" s="30" t="n"/>
      <c r="E433" s="87" t="n"/>
      <c r="F433" s="30" t="n"/>
      <c r="G433" s="30" t="n"/>
      <c r="H433" s="30" t="n"/>
      <c r="I433" s="30" t="n"/>
      <c r="J433" s="30" t="n"/>
      <c r="K433" s="88">
        <f>IF(OR(I433="",J433=""),"",I433*J433)</f>
        <v/>
      </c>
      <c r="L433" s="54">
        <f>IF(K433="","",IF(K433&gt;=15,"極高",IF(K433&gt;=10,"高",IF(K433&gt;=5,"中","低"))))</f>
        <v/>
      </c>
      <c r="M433" s="30" t="n"/>
      <c r="N433" s="30" t="n"/>
      <c r="O433" s="30" t="n"/>
      <c r="P433" s="88">
        <f>IF(OR(N433="",O433=""),"",N433*O433)</f>
        <v/>
      </c>
      <c r="Q433" s="54">
        <f>IF(P433="","",IF(P433&gt;=15,"極高",IF(P433&gt;=10,"高",IF(P433&gt;=5,"中","低"))))</f>
        <v/>
      </c>
      <c r="R433" s="30" t="n"/>
      <c r="S433" s="30" t="n"/>
      <c r="T433" s="30" t="n"/>
      <c r="U433" s="30" t="n"/>
      <c r="V433" s="30" t="n"/>
      <c r="W433" s="30" t="n"/>
    </row>
    <row r="434">
      <c r="A434" s="30" t="n"/>
      <c r="B434" s="30" t="n"/>
      <c r="C434" s="30" t="n"/>
      <c r="D434" s="30" t="n"/>
      <c r="E434" s="87" t="n"/>
      <c r="F434" s="30" t="n"/>
      <c r="G434" s="30" t="n"/>
      <c r="H434" s="30" t="n"/>
      <c r="I434" s="30" t="n"/>
      <c r="J434" s="30" t="n"/>
      <c r="K434" s="88">
        <f>IF(OR(I434="",J434=""),"",I434*J434)</f>
        <v/>
      </c>
      <c r="L434" s="54">
        <f>IF(K434="","",IF(K434&gt;=15,"極高",IF(K434&gt;=10,"高",IF(K434&gt;=5,"中","低"))))</f>
        <v/>
      </c>
      <c r="M434" s="30" t="n"/>
      <c r="N434" s="30" t="n"/>
      <c r="O434" s="30" t="n"/>
      <c r="P434" s="88">
        <f>IF(OR(N434="",O434=""),"",N434*O434)</f>
        <v/>
      </c>
      <c r="Q434" s="54">
        <f>IF(P434="","",IF(P434&gt;=15,"極高",IF(P434&gt;=10,"高",IF(P434&gt;=5,"中","低"))))</f>
        <v/>
      </c>
      <c r="R434" s="30" t="n"/>
      <c r="S434" s="30" t="n"/>
      <c r="T434" s="30" t="n"/>
      <c r="U434" s="30" t="n"/>
      <c r="V434" s="30" t="n"/>
      <c r="W434" s="30" t="n"/>
    </row>
    <row r="435">
      <c r="A435" s="30" t="n"/>
      <c r="B435" s="30" t="n"/>
      <c r="C435" s="30" t="n"/>
      <c r="D435" s="30" t="n"/>
      <c r="E435" s="87" t="n"/>
      <c r="F435" s="30" t="n"/>
      <c r="G435" s="30" t="n"/>
      <c r="H435" s="30" t="n"/>
      <c r="I435" s="30" t="n"/>
      <c r="J435" s="30" t="n"/>
      <c r="K435" s="88">
        <f>IF(OR(I435="",J435=""),"",I435*J435)</f>
        <v/>
      </c>
      <c r="L435" s="54">
        <f>IF(K435="","",IF(K435&gt;=15,"極高",IF(K435&gt;=10,"高",IF(K435&gt;=5,"中","低"))))</f>
        <v/>
      </c>
      <c r="M435" s="30" t="n"/>
      <c r="N435" s="30" t="n"/>
      <c r="O435" s="30" t="n"/>
      <c r="P435" s="88">
        <f>IF(OR(N435="",O435=""),"",N435*O435)</f>
        <v/>
      </c>
      <c r="Q435" s="54">
        <f>IF(P435="","",IF(P435&gt;=15,"極高",IF(P435&gt;=10,"高",IF(P435&gt;=5,"中","低"))))</f>
        <v/>
      </c>
      <c r="R435" s="30" t="n"/>
      <c r="S435" s="30" t="n"/>
      <c r="T435" s="30" t="n"/>
      <c r="U435" s="30" t="n"/>
      <c r="V435" s="30" t="n"/>
      <c r="W435" s="30" t="n"/>
    </row>
    <row r="436">
      <c r="A436" s="30" t="n"/>
      <c r="B436" s="30" t="n"/>
      <c r="C436" s="30" t="n"/>
      <c r="D436" s="30" t="n"/>
      <c r="E436" s="87" t="n"/>
      <c r="F436" s="30" t="n"/>
      <c r="G436" s="30" t="n"/>
      <c r="H436" s="30" t="n"/>
      <c r="I436" s="30" t="n"/>
      <c r="J436" s="30" t="n"/>
      <c r="K436" s="88">
        <f>IF(OR(I436="",J436=""),"",I436*J436)</f>
        <v/>
      </c>
      <c r="L436" s="54">
        <f>IF(K436="","",IF(K436&gt;=15,"極高",IF(K436&gt;=10,"高",IF(K436&gt;=5,"中","低"))))</f>
        <v/>
      </c>
      <c r="M436" s="30" t="n"/>
      <c r="N436" s="30" t="n"/>
      <c r="O436" s="30" t="n"/>
      <c r="P436" s="88">
        <f>IF(OR(N436="",O436=""),"",N436*O436)</f>
        <v/>
      </c>
      <c r="Q436" s="54">
        <f>IF(P436="","",IF(P436&gt;=15,"極高",IF(P436&gt;=10,"高",IF(P436&gt;=5,"中","低"))))</f>
        <v/>
      </c>
      <c r="R436" s="30" t="n"/>
      <c r="S436" s="30" t="n"/>
      <c r="T436" s="30" t="n"/>
      <c r="U436" s="30" t="n"/>
      <c r="V436" s="30" t="n"/>
      <c r="W436" s="30" t="n"/>
    </row>
    <row r="437">
      <c r="A437" s="30" t="n"/>
      <c r="B437" s="30" t="n"/>
      <c r="C437" s="30" t="n"/>
      <c r="D437" s="30" t="n"/>
      <c r="E437" s="87" t="n"/>
      <c r="F437" s="30" t="n"/>
      <c r="G437" s="30" t="n"/>
      <c r="H437" s="30" t="n"/>
      <c r="I437" s="30" t="n"/>
      <c r="J437" s="30" t="n"/>
      <c r="K437" s="88">
        <f>IF(OR(I437="",J437=""),"",I437*J437)</f>
        <v/>
      </c>
      <c r="L437" s="54">
        <f>IF(K437="","",IF(K437&gt;=15,"極高",IF(K437&gt;=10,"高",IF(K437&gt;=5,"中","低"))))</f>
        <v/>
      </c>
      <c r="M437" s="30" t="n"/>
      <c r="N437" s="30" t="n"/>
      <c r="O437" s="30" t="n"/>
      <c r="P437" s="88">
        <f>IF(OR(N437="",O437=""),"",N437*O437)</f>
        <v/>
      </c>
      <c r="Q437" s="54">
        <f>IF(P437="","",IF(P437&gt;=15,"極高",IF(P437&gt;=10,"高",IF(P437&gt;=5,"中","低"))))</f>
        <v/>
      </c>
      <c r="R437" s="30" t="n"/>
      <c r="S437" s="30" t="n"/>
      <c r="T437" s="30" t="n"/>
      <c r="U437" s="30" t="n"/>
      <c r="V437" s="30" t="n"/>
      <c r="W437" s="30" t="n"/>
    </row>
    <row r="438">
      <c r="A438" s="30" t="n"/>
      <c r="B438" s="30" t="n"/>
      <c r="C438" s="30" t="n"/>
      <c r="D438" s="30" t="n"/>
      <c r="E438" s="87" t="n"/>
      <c r="F438" s="30" t="n"/>
      <c r="G438" s="30" t="n"/>
      <c r="H438" s="30" t="n"/>
      <c r="I438" s="30" t="n"/>
      <c r="J438" s="30" t="n"/>
      <c r="K438" s="88">
        <f>IF(OR(I438="",J438=""),"",I438*J438)</f>
        <v/>
      </c>
      <c r="L438" s="54">
        <f>IF(K438="","",IF(K438&gt;=15,"極高",IF(K438&gt;=10,"高",IF(K438&gt;=5,"中","低"))))</f>
        <v/>
      </c>
      <c r="M438" s="30" t="n"/>
      <c r="N438" s="30" t="n"/>
      <c r="O438" s="30" t="n"/>
      <c r="P438" s="88">
        <f>IF(OR(N438="",O438=""),"",N438*O438)</f>
        <v/>
      </c>
      <c r="Q438" s="54">
        <f>IF(P438="","",IF(P438&gt;=15,"極高",IF(P438&gt;=10,"高",IF(P438&gt;=5,"中","低"))))</f>
        <v/>
      </c>
      <c r="R438" s="30" t="n"/>
      <c r="S438" s="30" t="n"/>
      <c r="T438" s="30" t="n"/>
      <c r="U438" s="30" t="n"/>
      <c r="V438" s="30" t="n"/>
      <c r="W438" s="30" t="n"/>
    </row>
    <row r="439">
      <c r="A439" s="30" t="n"/>
      <c r="B439" s="30" t="n"/>
      <c r="C439" s="30" t="n"/>
      <c r="D439" s="30" t="n"/>
      <c r="E439" s="87" t="n"/>
      <c r="F439" s="30" t="n"/>
      <c r="G439" s="30" t="n"/>
      <c r="H439" s="30" t="n"/>
      <c r="I439" s="30" t="n"/>
      <c r="J439" s="30" t="n"/>
      <c r="K439" s="88">
        <f>IF(OR(I439="",J439=""),"",I439*J439)</f>
        <v/>
      </c>
      <c r="L439" s="54">
        <f>IF(K439="","",IF(K439&gt;=15,"極高",IF(K439&gt;=10,"高",IF(K439&gt;=5,"中","低"))))</f>
        <v/>
      </c>
      <c r="M439" s="30" t="n"/>
      <c r="N439" s="30" t="n"/>
      <c r="O439" s="30" t="n"/>
      <c r="P439" s="88">
        <f>IF(OR(N439="",O439=""),"",N439*O439)</f>
        <v/>
      </c>
      <c r="Q439" s="54">
        <f>IF(P439="","",IF(P439&gt;=15,"極高",IF(P439&gt;=10,"高",IF(P439&gt;=5,"中","低"))))</f>
        <v/>
      </c>
      <c r="R439" s="30" t="n"/>
      <c r="S439" s="30" t="n"/>
      <c r="T439" s="30" t="n"/>
      <c r="U439" s="30" t="n"/>
      <c r="V439" s="30" t="n"/>
      <c r="W439" s="30" t="n"/>
    </row>
    <row r="440">
      <c r="A440" s="30" t="n"/>
      <c r="B440" s="30" t="n"/>
      <c r="C440" s="30" t="n"/>
      <c r="D440" s="30" t="n"/>
      <c r="E440" s="87" t="n"/>
      <c r="F440" s="30" t="n"/>
      <c r="G440" s="30" t="n"/>
      <c r="H440" s="30" t="n"/>
      <c r="I440" s="30" t="n"/>
      <c r="J440" s="30" t="n"/>
      <c r="K440" s="88">
        <f>IF(OR(I440="",J440=""),"",I440*J440)</f>
        <v/>
      </c>
      <c r="L440" s="54">
        <f>IF(K440="","",IF(K440&gt;=15,"極高",IF(K440&gt;=10,"高",IF(K440&gt;=5,"中","低"))))</f>
        <v/>
      </c>
      <c r="M440" s="30" t="n"/>
      <c r="N440" s="30" t="n"/>
      <c r="O440" s="30" t="n"/>
      <c r="P440" s="88">
        <f>IF(OR(N440="",O440=""),"",N440*O440)</f>
        <v/>
      </c>
      <c r="Q440" s="54">
        <f>IF(P440="","",IF(P440&gt;=15,"極高",IF(P440&gt;=10,"高",IF(P440&gt;=5,"中","低"))))</f>
        <v/>
      </c>
      <c r="R440" s="30" t="n"/>
      <c r="S440" s="30" t="n"/>
      <c r="T440" s="30" t="n"/>
      <c r="U440" s="30" t="n"/>
      <c r="V440" s="30" t="n"/>
      <c r="W440" s="30" t="n"/>
    </row>
    <row r="441">
      <c r="A441" s="30" t="n"/>
      <c r="B441" s="30" t="n"/>
      <c r="C441" s="30" t="n"/>
      <c r="D441" s="30" t="n"/>
      <c r="E441" s="87" t="n"/>
      <c r="F441" s="30" t="n"/>
      <c r="G441" s="30" t="n"/>
      <c r="H441" s="30" t="n"/>
      <c r="I441" s="30" t="n"/>
      <c r="J441" s="30" t="n"/>
      <c r="K441" s="88">
        <f>IF(OR(I441="",J441=""),"",I441*J441)</f>
        <v/>
      </c>
      <c r="L441" s="54">
        <f>IF(K441="","",IF(K441&gt;=15,"極高",IF(K441&gt;=10,"高",IF(K441&gt;=5,"中","低"))))</f>
        <v/>
      </c>
      <c r="M441" s="30" t="n"/>
      <c r="N441" s="30" t="n"/>
      <c r="O441" s="30" t="n"/>
      <c r="P441" s="88">
        <f>IF(OR(N441="",O441=""),"",N441*O441)</f>
        <v/>
      </c>
      <c r="Q441" s="54">
        <f>IF(P441="","",IF(P441&gt;=15,"極高",IF(P441&gt;=10,"高",IF(P441&gt;=5,"中","低"))))</f>
        <v/>
      </c>
      <c r="R441" s="30" t="n"/>
      <c r="S441" s="30" t="n"/>
      <c r="T441" s="30" t="n"/>
      <c r="U441" s="30" t="n"/>
      <c r="V441" s="30" t="n"/>
      <c r="W441" s="30" t="n"/>
    </row>
    <row r="442">
      <c r="A442" s="30" t="n"/>
      <c r="B442" s="30" t="n"/>
      <c r="C442" s="30" t="n"/>
      <c r="D442" s="30" t="n"/>
      <c r="E442" s="87" t="n"/>
      <c r="F442" s="30" t="n"/>
      <c r="G442" s="30" t="n"/>
      <c r="H442" s="30" t="n"/>
      <c r="I442" s="30" t="n"/>
      <c r="J442" s="30" t="n"/>
      <c r="K442" s="88">
        <f>IF(OR(I442="",J442=""),"",I442*J442)</f>
        <v/>
      </c>
      <c r="L442" s="54">
        <f>IF(K442="","",IF(K442&gt;=15,"極高",IF(K442&gt;=10,"高",IF(K442&gt;=5,"中","低"))))</f>
        <v/>
      </c>
      <c r="M442" s="30" t="n"/>
      <c r="N442" s="30" t="n"/>
      <c r="O442" s="30" t="n"/>
      <c r="P442" s="88">
        <f>IF(OR(N442="",O442=""),"",N442*O442)</f>
        <v/>
      </c>
      <c r="Q442" s="54">
        <f>IF(P442="","",IF(P442&gt;=15,"極高",IF(P442&gt;=10,"高",IF(P442&gt;=5,"中","低"))))</f>
        <v/>
      </c>
      <c r="R442" s="30" t="n"/>
      <c r="S442" s="30" t="n"/>
      <c r="T442" s="30" t="n"/>
      <c r="U442" s="30" t="n"/>
      <c r="V442" s="30" t="n"/>
      <c r="W442" s="30" t="n"/>
    </row>
    <row r="443">
      <c r="A443" s="30" t="n"/>
      <c r="B443" s="30" t="n"/>
      <c r="C443" s="30" t="n"/>
      <c r="D443" s="30" t="n"/>
      <c r="E443" s="87" t="n"/>
      <c r="F443" s="30" t="n"/>
      <c r="G443" s="30" t="n"/>
      <c r="H443" s="30" t="n"/>
      <c r="I443" s="30" t="n"/>
      <c r="J443" s="30" t="n"/>
      <c r="K443" s="88">
        <f>IF(OR(I443="",J443=""),"",I443*J443)</f>
        <v/>
      </c>
      <c r="L443" s="54">
        <f>IF(K443="","",IF(K443&gt;=15,"極高",IF(K443&gt;=10,"高",IF(K443&gt;=5,"中","低"))))</f>
        <v/>
      </c>
      <c r="M443" s="30" t="n"/>
      <c r="N443" s="30" t="n"/>
      <c r="O443" s="30" t="n"/>
      <c r="P443" s="88">
        <f>IF(OR(N443="",O443=""),"",N443*O443)</f>
        <v/>
      </c>
      <c r="Q443" s="54">
        <f>IF(P443="","",IF(P443&gt;=15,"極高",IF(P443&gt;=10,"高",IF(P443&gt;=5,"中","低"))))</f>
        <v/>
      </c>
      <c r="R443" s="30" t="n"/>
      <c r="S443" s="30" t="n"/>
      <c r="T443" s="30" t="n"/>
      <c r="U443" s="30" t="n"/>
      <c r="V443" s="30" t="n"/>
      <c r="W443" s="30" t="n"/>
    </row>
    <row r="444">
      <c r="A444" s="30" t="n"/>
      <c r="B444" s="30" t="n"/>
      <c r="C444" s="30" t="n"/>
      <c r="D444" s="30" t="n"/>
      <c r="E444" s="87" t="n"/>
      <c r="F444" s="30" t="n"/>
      <c r="G444" s="30" t="n"/>
      <c r="H444" s="30" t="n"/>
      <c r="I444" s="30" t="n"/>
      <c r="J444" s="30" t="n"/>
      <c r="K444" s="88">
        <f>IF(OR(I444="",J444=""),"",I444*J444)</f>
        <v/>
      </c>
      <c r="L444" s="54">
        <f>IF(K444="","",IF(K444&gt;=15,"極高",IF(K444&gt;=10,"高",IF(K444&gt;=5,"中","低"))))</f>
        <v/>
      </c>
      <c r="M444" s="30" t="n"/>
      <c r="N444" s="30" t="n"/>
      <c r="O444" s="30" t="n"/>
      <c r="P444" s="88">
        <f>IF(OR(N444="",O444=""),"",N444*O444)</f>
        <v/>
      </c>
      <c r="Q444" s="54">
        <f>IF(P444="","",IF(P444&gt;=15,"極高",IF(P444&gt;=10,"高",IF(P444&gt;=5,"中","低"))))</f>
        <v/>
      </c>
      <c r="R444" s="30" t="n"/>
      <c r="S444" s="30" t="n"/>
      <c r="T444" s="30" t="n"/>
      <c r="U444" s="30" t="n"/>
      <c r="V444" s="30" t="n"/>
      <c r="W444" s="30" t="n"/>
    </row>
    <row r="445">
      <c r="A445" s="30" t="n"/>
      <c r="B445" s="30" t="n"/>
      <c r="C445" s="30" t="n"/>
      <c r="D445" s="30" t="n"/>
      <c r="E445" s="87" t="n"/>
      <c r="F445" s="30" t="n"/>
      <c r="G445" s="30" t="n"/>
      <c r="H445" s="30" t="n"/>
      <c r="I445" s="30" t="n"/>
      <c r="J445" s="30" t="n"/>
      <c r="K445" s="88">
        <f>IF(OR(I445="",J445=""),"",I445*J445)</f>
        <v/>
      </c>
      <c r="L445" s="54">
        <f>IF(K445="","",IF(K445&gt;=15,"極高",IF(K445&gt;=10,"高",IF(K445&gt;=5,"中","低"))))</f>
        <v/>
      </c>
      <c r="M445" s="30" t="n"/>
      <c r="N445" s="30" t="n"/>
      <c r="O445" s="30" t="n"/>
      <c r="P445" s="88">
        <f>IF(OR(N445="",O445=""),"",N445*O445)</f>
        <v/>
      </c>
      <c r="Q445" s="54">
        <f>IF(P445="","",IF(P445&gt;=15,"極高",IF(P445&gt;=10,"高",IF(P445&gt;=5,"中","低"))))</f>
        <v/>
      </c>
      <c r="R445" s="30" t="n"/>
      <c r="S445" s="30" t="n"/>
      <c r="T445" s="30" t="n"/>
      <c r="U445" s="30" t="n"/>
      <c r="V445" s="30" t="n"/>
      <c r="W445" s="30" t="n"/>
    </row>
    <row r="446">
      <c r="A446" s="30" t="n"/>
      <c r="B446" s="30" t="n"/>
      <c r="C446" s="30" t="n"/>
      <c r="D446" s="30" t="n"/>
      <c r="E446" s="87" t="n"/>
      <c r="F446" s="30" t="n"/>
      <c r="G446" s="30" t="n"/>
      <c r="H446" s="30" t="n"/>
      <c r="I446" s="30" t="n"/>
      <c r="J446" s="30" t="n"/>
      <c r="K446" s="88">
        <f>IF(OR(I446="",J446=""),"",I446*J446)</f>
        <v/>
      </c>
      <c r="L446" s="54">
        <f>IF(K446="","",IF(K446&gt;=15,"極高",IF(K446&gt;=10,"高",IF(K446&gt;=5,"中","低"))))</f>
        <v/>
      </c>
      <c r="M446" s="30" t="n"/>
      <c r="N446" s="30" t="n"/>
      <c r="O446" s="30" t="n"/>
      <c r="P446" s="88">
        <f>IF(OR(N446="",O446=""),"",N446*O446)</f>
        <v/>
      </c>
      <c r="Q446" s="54">
        <f>IF(P446="","",IF(P446&gt;=15,"極高",IF(P446&gt;=10,"高",IF(P446&gt;=5,"中","低"))))</f>
        <v/>
      </c>
      <c r="R446" s="30" t="n"/>
      <c r="S446" s="30" t="n"/>
      <c r="T446" s="30" t="n"/>
      <c r="U446" s="30" t="n"/>
      <c r="V446" s="30" t="n"/>
      <c r="W446" s="30" t="n"/>
    </row>
    <row r="447">
      <c r="A447" s="30" t="n"/>
      <c r="B447" s="30" t="n"/>
      <c r="C447" s="30" t="n"/>
      <c r="D447" s="30" t="n"/>
      <c r="E447" s="87" t="n"/>
      <c r="F447" s="30" t="n"/>
      <c r="G447" s="30" t="n"/>
      <c r="H447" s="30" t="n"/>
      <c r="I447" s="30" t="n"/>
      <c r="J447" s="30" t="n"/>
      <c r="K447" s="88">
        <f>IF(OR(I447="",J447=""),"",I447*J447)</f>
        <v/>
      </c>
      <c r="L447" s="54">
        <f>IF(K447="","",IF(K447&gt;=15,"極高",IF(K447&gt;=10,"高",IF(K447&gt;=5,"中","低"))))</f>
        <v/>
      </c>
      <c r="M447" s="30" t="n"/>
      <c r="N447" s="30" t="n"/>
      <c r="O447" s="30" t="n"/>
      <c r="P447" s="88">
        <f>IF(OR(N447="",O447=""),"",N447*O447)</f>
        <v/>
      </c>
      <c r="Q447" s="54">
        <f>IF(P447="","",IF(P447&gt;=15,"極高",IF(P447&gt;=10,"高",IF(P447&gt;=5,"中","低"))))</f>
        <v/>
      </c>
      <c r="R447" s="30" t="n"/>
      <c r="S447" s="30" t="n"/>
      <c r="T447" s="30" t="n"/>
      <c r="U447" s="30" t="n"/>
      <c r="V447" s="30" t="n"/>
      <c r="W447" s="30" t="n"/>
    </row>
    <row r="448">
      <c r="A448" s="30" t="n"/>
      <c r="B448" s="30" t="n"/>
      <c r="C448" s="30" t="n"/>
      <c r="D448" s="30" t="n"/>
      <c r="E448" s="87" t="n"/>
      <c r="F448" s="30" t="n"/>
      <c r="G448" s="30" t="n"/>
      <c r="H448" s="30" t="n"/>
      <c r="I448" s="30" t="n"/>
      <c r="J448" s="30" t="n"/>
      <c r="K448" s="88">
        <f>IF(OR(I448="",J448=""),"",I448*J448)</f>
        <v/>
      </c>
      <c r="L448" s="54">
        <f>IF(K448="","",IF(K448&gt;=15,"極高",IF(K448&gt;=10,"高",IF(K448&gt;=5,"中","低"))))</f>
        <v/>
      </c>
      <c r="M448" s="30" t="n"/>
      <c r="N448" s="30" t="n"/>
      <c r="O448" s="30" t="n"/>
      <c r="P448" s="88">
        <f>IF(OR(N448="",O448=""),"",N448*O448)</f>
        <v/>
      </c>
      <c r="Q448" s="54">
        <f>IF(P448="","",IF(P448&gt;=15,"極高",IF(P448&gt;=10,"高",IF(P448&gt;=5,"中","低"))))</f>
        <v/>
      </c>
      <c r="R448" s="30" t="n"/>
      <c r="S448" s="30" t="n"/>
      <c r="T448" s="30" t="n"/>
      <c r="U448" s="30" t="n"/>
      <c r="V448" s="30" t="n"/>
      <c r="W448" s="30" t="n"/>
    </row>
    <row r="449">
      <c r="A449" s="30" t="n"/>
      <c r="B449" s="30" t="n"/>
      <c r="C449" s="30" t="n"/>
      <c r="D449" s="30" t="n"/>
      <c r="E449" s="87" t="n"/>
      <c r="F449" s="30" t="n"/>
      <c r="G449" s="30" t="n"/>
      <c r="H449" s="30" t="n"/>
      <c r="I449" s="30" t="n"/>
      <c r="J449" s="30" t="n"/>
      <c r="K449" s="88">
        <f>IF(OR(I449="",J449=""),"",I449*J449)</f>
        <v/>
      </c>
      <c r="L449" s="54">
        <f>IF(K449="","",IF(K449&gt;=15,"極高",IF(K449&gt;=10,"高",IF(K449&gt;=5,"中","低"))))</f>
        <v/>
      </c>
      <c r="M449" s="30" t="n"/>
      <c r="N449" s="30" t="n"/>
      <c r="O449" s="30" t="n"/>
      <c r="P449" s="88">
        <f>IF(OR(N449="",O449=""),"",N449*O449)</f>
        <v/>
      </c>
      <c r="Q449" s="54">
        <f>IF(P449="","",IF(P449&gt;=15,"極高",IF(P449&gt;=10,"高",IF(P449&gt;=5,"中","低"))))</f>
        <v/>
      </c>
      <c r="R449" s="30" t="n"/>
      <c r="S449" s="30" t="n"/>
      <c r="T449" s="30" t="n"/>
      <c r="U449" s="30" t="n"/>
      <c r="V449" s="30" t="n"/>
      <c r="W449" s="30" t="n"/>
    </row>
    <row r="450">
      <c r="A450" s="30" t="n"/>
      <c r="B450" s="30" t="n"/>
      <c r="C450" s="30" t="n"/>
      <c r="D450" s="30" t="n"/>
      <c r="E450" s="87" t="n"/>
      <c r="F450" s="30" t="n"/>
      <c r="G450" s="30" t="n"/>
      <c r="H450" s="30" t="n"/>
      <c r="I450" s="30" t="n"/>
      <c r="J450" s="30" t="n"/>
      <c r="K450" s="88">
        <f>IF(OR(I450="",J450=""),"",I450*J450)</f>
        <v/>
      </c>
      <c r="L450" s="54">
        <f>IF(K450="","",IF(K450&gt;=15,"極高",IF(K450&gt;=10,"高",IF(K450&gt;=5,"中","低"))))</f>
        <v/>
      </c>
      <c r="M450" s="30" t="n"/>
      <c r="N450" s="30" t="n"/>
      <c r="O450" s="30" t="n"/>
      <c r="P450" s="88">
        <f>IF(OR(N450="",O450=""),"",N450*O450)</f>
        <v/>
      </c>
      <c r="Q450" s="54">
        <f>IF(P450="","",IF(P450&gt;=15,"極高",IF(P450&gt;=10,"高",IF(P450&gt;=5,"中","低"))))</f>
        <v/>
      </c>
      <c r="R450" s="30" t="n"/>
      <c r="S450" s="30" t="n"/>
      <c r="T450" s="30" t="n"/>
      <c r="U450" s="30" t="n"/>
      <c r="V450" s="30" t="n"/>
      <c r="W450" s="30" t="n"/>
    </row>
    <row r="451">
      <c r="A451" s="30" t="n"/>
      <c r="B451" s="30" t="n"/>
      <c r="C451" s="30" t="n"/>
      <c r="D451" s="30" t="n"/>
      <c r="E451" s="87" t="n"/>
      <c r="F451" s="30" t="n"/>
      <c r="G451" s="30" t="n"/>
      <c r="H451" s="30" t="n"/>
      <c r="I451" s="30" t="n"/>
      <c r="J451" s="30" t="n"/>
      <c r="K451" s="88">
        <f>IF(OR(I451="",J451=""),"",I451*J451)</f>
        <v/>
      </c>
      <c r="L451" s="54">
        <f>IF(K451="","",IF(K451&gt;=15,"極高",IF(K451&gt;=10,"高",IF(K451&gt;=5,"中","低"))))</f>
        <v/>
      </c>
      <c r="M451" s="30" t="n"/>
      <c r="N451" s="30" t="n"/>
      <c r="O451" s="30" t="n"/>
      <c r="P451" s="88">
        <f>IF(OR(N451="",O451=""),"",N451*O451)</f>
        <v/>
      </c>
      <c r="Q451" s="54">
        <f>IF(P451="","",IF(P451&gt;=15,"極高",IF(P451&gt;=10,"高",IF(P451&gt;=5,"中","低"))))</f>
        <v/>
      </c>
      <c r="R451" s="30" t="n"/>
      <c r="S451" s="30" t="n"/>
      <c r="T451" s="30" t="n"/>
      <c r="U451" s="30" t="n"/>
      <c r="V451" s="30" t="n"/>
      <c r="W451" s="30" t="n"/>
    </row>
    <row r="452">
      <c r="A452" s="30" t="n"/>
      <c r="B452" s="30" t="n"/>
      <c r="C452" s="30" t="n"/>
      <c r="D452" s="30" t="n"/>
      <c r="E452" s="87" t="n"/>
      <c r="F452" s="30" t="n"/>
      <c r="G452" s="30" t="n"/>
      <c r="H452" s="30" t="n"/>
      <c r="I452" s="30" t="n"/>
      <c r="J452" s="30" t="n"/>
      <c r="K452" s="88">
        <f>IF(OR(I452="",J452=""),"",I452*J452)</f>
        <v/>
      </c>
      <c r="L452" s="54">
        <f>IF(K452="","",IF(K452&gt;=15,"極高",IF(K452&gt;=10,"高",IF(K452&gt;=5,"中","低"))))</f>
        <v/>
      </c>
      <c r="M452" s="30" t="n"/>
      <c r="N452" s="30" t="n"/>
      <c r="O452" s="30" t="n"/>
      <c r="P452" s="88">
        <f>IF(OR(N452="",O452=""),"",N452*O452)</f>
        <v/>
      </c>
      <c r="Q452" s="54">
        <f>IF(P452="","",IF(P452&gt;=15,"極高",IF(P452&gt;=10,"高",IF(P452&gt;=5,"中","低"))))</f>
        <v/>
      </c>
      <c r="R452" s="30" t="n"/>
      <c r="S452" s="30" t="n"/>
      <c r="T452" s="30" t="n"/>
      <c r="U452" s="30" t="n"/>
      <c r="V452" s="30" t="n"/>
      <c r="W452" s="30" t="n"/>
    </row>
    <row r="453">
      <c r="A453" s="30" t="n"/>
      <c r="B453" s="30" t="n"/>
      <c r="C453" s="30" t="n"/>
      <c r="D453" s="30" t="n"/>
      <c r="E453" s="87" t="n"/>
      <c r="F453" s="30" t="n"/>
      <c r="G453" s="30" t="n"/>
      <c r="H453" s="30" t="n"/>
      <c r="I453" s="30" t="n"/>
      <c r="J453" s="30" t="n"/>
      <c r="K453" s="88">
        <f>IF(OR(I453="",J453=""),"",I453*J453)</f>
        <v/>
      </c>
      <c r="L453" s="54">
        <f>IF(K453="","",IF(K453&gt;=15,"極高",IF(K453&gt;=10,"高",IF(K453&gt;=5,"中","低"))))</f>
        <v/>
      </c>
      <c r="M453" s="30" t="n"/>
      <c r="N453" s="30" t="n"/>
      <c r="O453" s="30" t="n"/>
      <c r="P453" s="88">
        <f>IF(OR(N453="",O453=""),"",N453*O453)</f>
        <v/>
      </c>
      <c r="Q453" s="54">
        <f>IF(P453="","",IF(P453&gt;=15,"極高",IF(P453&gt;=10,"高",IF(P453&gt;=5,"中","低"))))</f>
        <v/>
      </c>
      <c r="R453" s="30" t="n"/>
      <c r="S453" s="30" t="n"/>
      <c r="T453" s="30" t="n"/>
      <c r="U453" s="30" t="n"/>
      <c r="V453" s="30" t="n"/>
      <c r="W453" s="30" t="n"/>
    </row>
    <row r="454">
      <c r="A454" s="30" t="n"/>
      <c r="B454" s="30" t="n"/>
      <c r="C454" s="30" t="n"/>
      <c r="D454" s="30" t="n"/>
      <c r="E454" s="87" t="n"/>
      <c r="F454" s="30" t="n"/>
      <c r="G454" s="30" t="n"/>
      <c r="H454" s="30" t="n"/>
      <c r="I454" s="30" t="n"/>
      <c r="J454" s="30" t="n"/>
      <c r="K454" s="88">
        <f>IF(OR(I454="",J454=""),"",I454*J454)</f>
        <v/>
      </c>
      <c r="L454" s="54">
        <f>IF(K454="","",IF(K454&gt;=15,"極高",IF(K454&gt;=10,"高",IF(K454&gt;=5,"中","低"))))</f>
        <v/>
      </c>
      <c r="M454" s="30" t="n"/>
      <c r="N454" s="30" t="n"/>
      <c r="O454" s="30" t="n"/>
      <c r="P454" s="88">
        <f>IF(OR(N454="",O454=""),"",N454*O454)</f>
        <v/>
      </c>
      <c r="Q454" s="54">
        <f>IF(P454="","",IF(P454&gt;=15,"極高",IF(P454&gt;=10,"高",IF(P454&gt;=5,"中","低"))))</f>
        <v/>
      </c>
      <c r="R454" s="30" t="n"/>
      <c r="S454" s="30" t="n"/>
      <c r="T454" s="30" t="n"/>
      <c r="U454" s="30" t="n"/>
      <c r="V454" s="30" t="n"/>
      <c r="W454" s="30" t="n"/>
    </row>
    <row r="455">
      <c r="A455" s="30" t="n"/>
      <c r="B455" s="30" t="n"/>
      <c r="C455" s="30" t="n"/>
      <c r="D455" s="30" t="n"/>
      <c r="E455" s="87" t="n"/>
      <c r="F455" s="30" t="n"/>
      <c r="G455" s="30" t="n"/>
      <c r="H455" s="30" t="n"/>
      <c r="I455" s="30" t="n"/>
      <c r="J455" s="30" t="n"/>
      <c r="K455" s="88">
        <f>IF(OR(I455="",J455=""),"",I455*J455)</f>
        <v/>
      </c>
      <c r="L455" s="54">
        <f>IF(K455="","",IF(K455&gt;=15,"極高",IF(K455&gt;=10,"高",IF(K455&gt;=5,"中","低"))))</f>
        <v/>
      </c>
      <c r="M455" s="30" t="n"/>
      <c r="N455" s="30" t="n"/>
      <c r="O455" s="30" t="n"/>
      <c r="P455" s="88">
        <f>IF(OR(N455="",O455=""),"",N455*O455)</f>
        <v/>
      </c>
      <c r="Q455" s="54">
        <f>IF(P455="","",IF(P455&gt;=15,"極高",IF(P455&gt;=10,"高",IF(P455&gt;=5,"中","低"))))</f>
        <v/>
      </c>
      <c r="R455" s="30" t="n"/>
      <c r="S455" s="30" t="n"/>
      <c r="T455" s="30" t="n"/>
      <c r="U455" s="30" t="n"/>
      <c r="V455" s="30" t="n"/>
      <c r="W455" s="30" t="n"/>
    </row>
    <row r="456">
      <c r="A456" s="30" t="n"/>
      <c r="B456" s="30" t="n"/>
      <c r="C456" s="30" t="n"/>
      <c r="D456" s="30" t="n"/>
      <c r="E456" s="87" t="n"/>
      <c r="F456" s="30" t="n"/>
      <c r="G456" s="30" t="n"/>
      <c r="H456" s="30" t="n"/>
      <c r="I456" s="30" t="n"/>
      <c r="J456" s="30" t="n"/>
      <c r="K456" s="88">
        <f>IF(OR(I456="",J456=""),"",I456*J456)</f>
        <v/>
      </c>
      <c r="L456" s="54">
        <f>IF(K456="","",IF(K456&gt;=15,"極高",IF(K456&gt;=10,"高",IF(K456&gt;=5,"中","低"))))</f>
        <v/>
      </c>
      <c r="M456" s="30" t="n"/>
      <c r="N456" s="30" t="n"/>
      <c r="O456" s="30" t="n"/>
      <c r="P456" s="88">
        <f>IF(OR(N456="",O456=""),"",N456*O456)</f>
        <v/>
      </c>
      <c r="Q456" s="54">
        <f>IF(P456="","",IF(P456&gt;=15,"極高",IF(P456&gt;=10,"高",IF(P456&gt;=5,"中","低"))))</f>
        <v/>
      </c>
      <c r="R456" s="30" t="n"/>
      <c r="S456" s="30" t="n"/>
      <c r="T456" s="30" t="n"/>
      <c r="U456" s="30" t="n"/>
      <c r="V456" s="30" t="n"/>
      <c r="W456" s="30" t="n"/>
    </row>
    <row r="457">
      <c r="A457" s="30" t="n"/>
      <c r="B457" s="30" t="n"/>
      <c r="C457" s="30" t="n"/>
      <c r="D457" s="30" t="n"/>
      <c r="E457" s="87" t="n"/>
      <c r="F457" s="30" t="n"/>
      <c r="G457" s="30" t="n"/>
      <c r="H457" s="30" t="n"/>
      <c r="I457" s="30" t="n"/>
      <c r="J457" s="30" t="n"/>
      <c r="K457" s="88">
        <f>IF(OR(I457="",J457=""),"",I457*J457)</f>
        <v/>
      </c>
      <c r="L457" s="54">
        <f>IF(K457="","",IF(K457&gt;=15,"極高",IF(K457&gt;=10,"高",IF(K457&gt;=5,"中","低"))))</f>
        <v/>
      </c>
      <c r="M457" s="30" t="n"/>
      <c r="N457" s="30" t="n"/>
      <c r="O457" s="30" t="n"/>
      <c r="P457" s="88">
        <f>IF(OR(N457="",O457=""),"",N457*O457)</f>
        <v/>
      </c>
      <c r="Q457" s="54">
        <f>IF(P457="","",IF(P457&gt;=15,"極高",IF(P457&gt;=10,"高",IF(P457&gt;=5,"中","低"))))</f>
        <v/>
      </c>
      <c r="R457" s="30" t="n"/>
      <c r="S457" s="30" t="n"/>
      <c r="T457" s="30" t="n"/>
      <c r="U457" s="30" t="n"/>
      <c r="V457" s="30" t="n"/>
      <c r="W457" s="30" t="n"/>
    </row>
    <row r="458">
      <c r="A458" s="30" t="n"/>
      <c r="B458" s="30" t="n"/>
      <c r="C458" s="30" t="n"/>
      <c r="D458" s="30" t="n"/>
      <c r="E458" s="87" t="n"/>
      <c r="F458" s="30" t="n"/>
      <c r="G458" s="30" t="n"/>
      <c r="H458" s="30" t="n"/>
      <c r="I458" s="30" t="n"/>
      <c r="J458" s="30" t="n"/>
      <c r="K458" s="88">
        <f>IF(OR(I458="",J458=""),"",I458*J458)</f>
        <v/>
      </c>
      <c r="L458" s="54">
        <f>IF(K458="","",IF(K458&gt;=15,"極高",IF(K458&gt;=10,"高",IF(K458&gt;=5,"中","低"))))</f>
        <v/>
      </c>
      <c r="M458" s="30" t="n"/>
      <c r="N458" s="30" t="n"/>
      <c r="O458" s="30" t="n"/>
      <c r="P458" s="88">
        <f>IF(OR(N458="",O458=""),"",N458*O458)</f>
        <v/>
      </c>
      <c r="Q458" s="54">
        <f>IF(P458="","",IF(P458&gt;=15,"極高",IF(P458&gt;=10,"高",IF(P458&gt;=5,"中","低"))))</f>
        <v/>
      </c>
      <c r="R458" s="30" t="n"/>
      <c r="S458" s="30" t="n"/>
      <c r="T458" s="30" t="n"/>
      <c r="U458" s="30" t="n"/>
      <c r="V458" s="30" t="n"/>
      <c r="W458" s="30" t="n"/>
    </row>
    <row r="459">
      <c r="A459" s="30" t="n"/>
      <c r="B459" s="30" t="n"/>
      <c r="C459" s="30" t="n"/>
      <c r="D459" s="30" t="n"/>
      <c r="E459" s="87" t="n"/>
      <c r="F459" s="30" t="n"/>
      <c r="G459" s="30" t="n"/>
      <c r="H459" s="30" t="n"/>
      <c r="I459" s="30" t="n"/>
      <c r="J459" s="30" t="n"/>
      <c r="K459" s="88">
        <f>IF(OR(I459="",J459=""),"",I459*J459)</f>
        <v/>
      </c>
      <c r="L459" s="54">
        <f>IF(K459="","",IF(K459&gt;=15,"極高",IF(K459&gt;=10,"高",IF(K459&gt;=5,"中","低"))))</f>
        <v/>
      </c>
      <c r="M459" s="30" t="n"/>
      <c r="N459" s="30" t="n"/>
      <c r="O459" s="30" t="n"/>
      <c r="P459" s="88">
        <f>IF(OR(N459="",O459=""),"",N459*O459)</f>
        <v/>
      </c>
      <c r="Q459" s="54">
        <f>IF(P459="","",IF(P459&gt;=15,"極高",IF(P459&gt;=10,"高",IF(P459&gt;=5,"中","低"))))</f>
        <v/>
      </c>
      <c r="R459" s="30" t="n"/>
      <c r="S459" s="30" t="n"/>
      <c r="T459" s="30" t="n"/>
      <c r="U459" s="30" t="n"/>
      <c r="V459" s="30" t="n"/>
      <c r="W459" s="30" t="n"/>
    </row>
    <row r="460">
      <c r="A460" s="30" t="n"/>
      <c r="B460" s="30" t="n"/>
      <c r="C460" s="30" t="n"/>
      <c r="D460" s="30" t="n"/>
      <c r="E460" s="87" t="n"/>
      <c r="F460" s="30" t="n"/>
      <c r="G460" s="30" t="n"/>
      <c r="H460" s="30" t="n"/>
      <c r="I460" s="30" t="n"/>
      <c r="J460" s="30" t="n"/>
      <c r="K460" s="88">
        <f>IF(OR(I460="",J460=""),"",I460*J460)</f>
        <v/>
      </c>
      <c r="L460" s="54">
        <f>IF(K460="","",IF(K460&gt;=15,"極高",IF(K460&gt;=10,"高",IF(K460&gt;=5,"中","低"))))</f>
        <v/>
      </c>
      <c r="M460" s="30" t="n"/>
      <c r="N460" s="30" t="n"/>
      <c r="O460" s="30" t="n"/>
      <c r="P460" s="88">
        <f>IF(OR(N460="",O460=""),"",N460*O460)</f>
        <v/>
      </c>
      <c r="Q460" s="54">
        <f>IF(P460="","",IF(P460&gt;=15,"極高",IF(P460&gt;=10,"高",IF(P460&gt;=5,"中","低"))))</f>
        <v/>
      </c>
      <c r="R460" s="30" t="n"/>
      <c r="S460" s="30" t="n"/>
      <c r="T460" s="30" t="n"/>
      <c r="U460" s="30" t="n"/>
      <c r="V460" s="30" t="n"/>
      <c r="W460" s="30" t="n"/>
    </row>
    <row r="461">
      <c r="A461" s="30" t="n"/>
      <c r="B461" s="30" t="n"/>
      <c r="C461" s="30" t="n"/>
      <c r="D461" s="30" t="n"/>
      <c r="E461" s="87" t="n"/>
      <c r="F461" s="30" t="n"/>
      <c r="G461" s="30" t="n"/>
      <c r="H461" s="30" t="n"/>
      <c r="I461" s="30" t="n"/>
      <c r="J461" s="30" t="n"/>
      <c r="K461" s="88">
        <f>IF(OR(I461="",J461=""),"",I461*J461)</f>
        <v/>
      </c>
      <c r="L461" s="54">
        <f>IF(K461="","",IF(K461&gt;=15,"極高",IF(K461&gt;=10,"高",IF(K461&gt;=5,"中","低"))))</f>
        <v/>
      </c>
      <c r="M461" s="30" t="n"/>
      <c r="N461" s="30" t="n"/>
      <c r="O461" s="30" t="n"/>
      <c r="P461" s="88">
        <f>IF(OR(N461="",O461=""),"",N461*O461)</f>
        <v/>
      </c>
      <c r="Q461" s="54">
        <f>IF(P461="","",IF(P461&gt;=15,"極高",IF(P461&gt;=10,"高",IF(P461&gt;=5,"中","低"))))</f>
        <v/>
      </c>
      <c r="R461" s="30" t="n"/>
      <c r="S461" s="30" t="n"/>
      <c r="T461" s="30" t="n"/>
      <c r="U461" s="30" t="n"/>
      <c r="V461" s="30" t="n"/>
      <c r="W461" s="30" t="n"/>
    </row>
    <row r="462">
      <c r="A462" s="30" t="n"/>
      <c r="B462" s="30" t="n"/>
      <c r="C462" s="30" t="n"/>
      <c r="D462" s="30" t="n"/>
      <c r="E462" s="87" t="n"/>
      <c r="F462" s="30" t="n"/>
      <c r="G462" s="30" t="n"/>
      <c r="H462" s="30" t="n"/>
      <c r="I462" s="30" t="n"/>
      <c r="J462" s="30" t="n"/>
      <c r="K462" s="88">
        <f>IF(OR(I462="",J462=""),"",I462*J462)</f>
        <v/>
      </c>
      <c r="L462" s="54">
        <f>IF(K462="","",IF(K462&gt;=15,"極高",IF(K462&gt;=10,"高",IF(K462&gt;=5,"中","低"))))</f>
        <v/>
      </c>
      <c r="M462" s="30" t="n"/>
      <c r="N462" s="30" t="n"/>
      <c r="O462" s="30" t="n"/>
      <c r="P462" s="88">
        <f>IF(OR(N462="",O462=""),"",N462*O462)</f>
        <v/>
      </c>
      <c r="Q462" s="54">
        <f>IF(P462="","",IF(P462&gt;=15,"極高",IF(P462&gt;=10,"高",IF(P462&gt;=5,"中","低"))))</f>
        <v/>
      </c>
      <c r="R462" s="30" t="n"/>
      <c r="S462" s="30" t="n"/>
      <c r="T462" s="30" t="n"/>
      <c r="U462" s="30" t="n"/>
      <c r="V462" s="30" t="n"/>
      <c r="W462" s="30" t="n"/>
    </row>
    <row r="463">
      <c r="A463" s="30" t="n"/>
      <c r="B463" s="30" t="n"/>
      <c r="C463" s="30" t="n"/>
      <c r="D463" s="30" t="n"/>
      <c r="E463" s="87" t="n"/>
      <c r="F463" s="30" t="n"/>
      <c r="G463" s="30" t="n"/>
      <c r="H463" s="30" t="n"/>
      <c r="I463" s="30" t="n"/>
      <c r="J463" s="30" t="n"/>
      <c r="K463" s="88">
        <f>IF(OR(I463="",J463=""),"",I463*J463)</f>
        <v/>
      </c>
      <c r="L463" s="54">
        <f>IF(K463="","",IF(K463&gt;=15,"極高",IF(K463&gt;=10,"高",IF(K463&gt;=5,"中","低"))))</f>
        <v/>
      </c>
      <c r="M463" s="30" t="n"/>
      <c r="N463" s="30" t="n"/>
      <c r="O463" s="30" t="n"/>
      <c r="P463" s="88">
        <f>IF(OR(N463="",O463=""),"",N463*O463)</f>
        <v/>
      </c>
      <c r="Q463" s="54">
        <f>IF(P463="","",IF(P463&gt;=15,"極高",IF(P463&gt;=10,"高",IF(P463&gt;=5,"中","低"))))</f>
        <v/>
      </c>
      <c r="R463" s="30" t="n"/>
      <c r="S463" s="30" t="n"/>
      <c r="T463" s="30" t="n"/>
      <c r="U463" s="30" t="n"/>
      <c r="V463" s="30" t="n"/>
      <c r="W463" s="30" t="n"/>
    </row>
    <row r="464">
      <c r="A464" s="30" t="n"/>
      <c r="B464" s="30" t="n"/>
      <c r="C464" s="30" t="n"/>
      <c r="D464" s="30" t="n"/>
      <c r="E464" s="87" t="n"/>
      <c r="F464" s="30" t="n"/>
      <c r="G464" s="30" t="n"/>
      <c r="H464" s="30" t="n"/>
      <c r="I464" s="30" t="n"/>
      <c r="J464" s="30" t="n"/>
      <c r="K464" s="88">
        <f>IF(OR(I464="",J464=""),"",I464*J464)</f>
        <v/>
      </c>
      <c r="L464" s="54">
        <f>IF(K464="","",IF(K464&gt;=15,"極高",IF(K464&gt;=10,"高",IF(K464&gt;=5,"中","低"))))</f>
        <v/>
      </c>
      <c r="M464" s="30" t="n"/>
      <c r="N464" s="30" t="n"/>
      <c r="O464" s="30" t="n"/>
      <c r="P464" s="88">
        <f>IF(OR(N464="",O464=""),"",N464*O464)</f>
        <v/>
      </c>
      <c r="Q464" s="54">
        <f>IF(P464="","",IF(P464&gt;=15,"極高",IF(P464&gt;=10,"高",IF(P464&gt;=5,"中","低"))))</f>
        <v/>
      </c>
      <c r="R464" s="30" t="n"/>
      <c r="S464" s="30" t="n"/>
      <c r="T464" s="30" t="n"/>
      <c r="U464" s="30" t="n"/>
      <c r="V464" s="30" t="n"/>
      <c r="W464" s="30" t="n"/>
    </row>
    <row r="465">
      <c r="A465" s="30" t="n"/>
      <c r="B465" s="30" t="n"/>
      <c r="C465" s="30" t="n"/>
      <c r="D465" s="30" t="n"/>
      <c r="E465" s="87" t="n"/>
      <c r="F465" s="30" t="n"/>
      <c r="G465" s="30" t="n"/>
      <c r="H465" s="30" t="n"/>
      <c r="I465" s="30" t="n"/>
      <c r="J465" s="30" t="n"/>
      <c r="K465" s="88">
        <f>IF(OR(I465="",J465=""),"",I465*J465)</f>
        <v/>
      </c>
      <c r="L465" s="54">
        <f>IF(K465="","",IF(K465&gt;=15,"極高",IF(K465&gt;=10,"高",IF(K465&gt;=5,"中","低"))))</f>
        <v/>
      </c>
      <c r="M465" s="30" t="n"/>
      <c r="N465" s="30" t="n"/>
      <c r="O465" s="30" t="n"/>
      <c r="P465" s="88">
        <f>IF(OR(N465="",O465=""),"",N465*O465)</f>
        <v/>
      </c>
      <c r="Q465" s="54">
        <f>IF(P465="","",IF(P465&gt;=15,"極高",IF(P465&gt;=10,"高",IF(P465&gt;=5,"中","低"))))</f>
        <v/>
      </c>
      <c r="R465" s="30" t="n"/>
      <c r="S465" s="30" t="n"/>
      <c r="T465" s="30" t="n"/>
      <c r="U465" s="30" t="n"/>
      <c r="V465" s="30" t="n"/>
      <c r="W465" s="30" t="n"/>
    </row>
    <row r="466">
      <c r="A466" s="30" t="n"/>
      <c r="B466" s="30" t="n"/>
      <c r="C466" s="30" t="n"/>
      <c r="D466" s="30" t="n"/>
      <c r="E466" s="87" t="n"/>
      <c r="F466" s="30" t="n"/>
      <c r="G466" s="30" t="n"/>
      <c r="H466" s="30" t="n"/>
      <c r="I466" s="30" t="n"/>
      <c r="J466" s="30" t="n"/>
      <c r="K466" s="88">
        <f>IF(OR(I466="",J466=""),"",I466*J466)</f>
        <v/>
      </c>
      <c r="L466" s="54">
        <f>IF(K466="","",IF(K466&gt;=15,"極高",IF(K466&gt;=10,"高",IF(K466&gt;=5,"中","低"))))</f>
        <v/>
      </c>
      <c r="M466" s="30" t="n"/>
      <c r="N466" s="30" t="n"/>
      <c r="O466" s="30" t="n"/>
      <c r="P466" s="88">
        <f>IF(OR(N466="",O466=""),"",N466*O466)</f>
        <v/>
      </c>
      <c r="Q466" s="54">
        <f>IF(P466="","",IF(P466&gt;=15,"極高",IF(P466&gt;=10,"高",IF(P466&gt;=5,"中","低"))))</f>
        <v/>
      </c>
      <c r="R466" s="30" t="n"/>
      <c r="S466" s="30" t="n"/>
      <c r="T466" s="30" t="n"/>
      <c r="U466" s="30" t="n"/>
      <c r="V466" s="30" t="n"/>
      <c r="W466" s="30" t="n"/>
    </row>
    <row r="467">
      <c r="A467" s="30" t="n"/>
      <c r="B467" s="30" t="n"/>
      <c r="C467" s="30" t="n"/>
      <c r="D467" s="30" t="n"/>
      <c r="E467" s="87" t="n"/>
      <c r="F467" s="30" t="n"/>
      <c r="G467" s="30" t="n"/>
      <c r="H467" s="30" t="n"/>
      <c r="I467" s="30" t="n"/>
      <c r="J467" s="30" t="n"/>
      <c r="K467" s="88">
        <f>IF(OR(I467="",J467=""),"",I467*J467)</f>
        <v/>
      </c>
      <c r="L467" s="54">
        <f>IF(K467="","",IF(K467&gt;=15,"極高",IF(K467&gt;=10,"高",IF(K467&gt;=5,"中","低"))))</f>
        <v/>
      </c>
      <c r="M467" s="30" t="n"/>
      <c r="N467" s="30" t="n"/>
      <c r="O467" s="30" t="n"/>
      <c r="P467" s="88">
        <f>IF(OR(N467="",O467=""),"",N467*O467)</f>
        <v/>
      </c>
      <c r="Q467" s="54">
        <f>IF(P467="","",IF(P467&gt;=15,"極高",IF(P467&gt;=10,"高",IF(P467&gt;=5,"中","低"))))</f>
        <v/>
      </c>
      <c r="R467" s="30" t="n"/>
      <c r="S467" s="30" t="n"/>
      <c r="T467" s="30" t="n"/>
      <c r="U467" s="30" t="n"/>
      <c r="V467" s="30" t="n"/>
      <c r="W467" s="30" t="n"/>
    </row>
    <row r="468">
      <c r="A468" s="30" t="n"/>
      <c r="B468" s="30" t="n"/>
      <c r="C468" s="30" t="n"/>
      <c r="D468" s="30" t="n"/>
      <c r="E468" s="87" t="n"/>
      <c r="F468" s="30" t="n"/>
      <c r="G468" s="30" t="n"/>
      <c r="H468" s="30" t="n"/>
      <c r="I468" s="30" t="n"/>
      <c r="J468" s="30" t="n"/>
      <c r="K468" s="88">
        <f>IF(OR(I468="",J468=""),"",I468*J468)</f>
        <v/>
      </c>
      <c r="L468" s="54">
        <f>IF(K468="","",IF(K468&gt;=15,"極高",IF(K468&gt;=10,"高",IF(K468&gt;=5,"中","低"))))</f>
        <v/>
      </c>
      <c r="M468" s="30" t="n"/>
      <c r="N468" s="30" t="n"/>
      <c r="O468" s="30" t="n"/>
      <c r="P468" s="88">
        <f>IF(OR(N468="",O468=""),"",N468*O468)</f>
        <v/>
      </c>
      <c r="Q468" s="54">
        <f>IF(P468="","",IF(P468&gt;=15,"極高",IF(P468&gt;=10,"高",IF(P468&gt;=5,"中","低"))))</f>
        <v/>
      </c>
      <c r="R468" s="30" t="n"/>
      <c r="S468" s="30" t="n"/>
      <c r="T468" s="30" t="n"/>
      <c r="U468" s="30" t="n"/>
      <c r="V468" s="30" t="n"/>
      <c r="W468" s="30" t="n"/>
    </row>
    <row r="469">
      <c r="A469" s="30" t="n"/>
      <c r="B469" s="30" t="n"/>
      <c r="C469" s="30" t="n"/>
      <c r="D469" s="30" t="n"/>
      <c r="E469" s="87" t="n"/>
      <c r="F469" s="30" t="n"/>
      <c r="G469" s="30" t="n"/>
      <c r="H469" s="30" t="n"/>
      <c r="I469" s="30" t="n"/>
      <c r="J469" s="30" t="n"/>
      <c r="K469" s="88">
        <f>IF(OR(I469="",J469=""),"",I469*J469)</f>
        <v/>
      </c>
      <c r="L469" s="54">
        <f>IF(K469="","",IF(K469&gt;=15,"極高",IF(K469&gt;=10,"高",IF(K469&gt;=5,"中","低"))))</f>
        <v/>
      </c>
      <c r="M469" s="30" t="n"/>
      <c r="N469" s="30" t="n"/>
      <c r="O469" s="30" t="n"/>
      <c r="P469" s="88">
        <f>IF(OR(N469="",O469=""),"",N469*O469)</f>
        <v/>
      </c>
      <c r="Q469" s="54">
        <f>IF(P469="","",IF(P469&gt;=15,"極高",IF(P469&gt;=10,"高",IF(P469&gt;=5,"中","低"))))</f>
        <v/>
      </c>
      <c r="R469" s="30" t="n"/>
      <c r="S469" s="30" t="n"/>
      <c r="T469" s="30" t="n"/>
      <c r="U469" s="30" t="n"/>
      <c r="V469" s="30" t="n"/>
      <c r="W469" s="30" t="n"/>
    </row>
    <row r="470">
      <c r="A470" s="30" t="n"/>
      <c r="B470" s="30" t="n"/>
      <c r="C470" s="30" t="n"/>
      <c r="D470" s="30" t="n"/>
      <c r="E470" s="87" t="n"/>
      <c r="F470" s="30" t="n"/>
      <c r="G470" s="30" t="n"/>
      <c r="H470" s="30" t="n"/>
      <c r="I470" s="30" t="n"/>
      <c r="J470" s="30" t="n"/>
      <c r="K470" s="88">
        <f>IF(OR(I470="",J470=""),"",I470*J470)</f>
        <v/>
      </c>
      <c r="L470" s="54">
        <f>IF(K470="","",IF(K470&gt;=15,"極高",IF(K470&gt;=10,"高",IF(K470&gt;=5,"中","低"))))</f>
        <v/>
      </c>
      <c r="M470" s="30" t="n"/>
      <c r="N470" s="30" t="n"/>
      <c r="O470" s="30" t="n"/>
      <c r="P470" s="88">
        <f>IF(OR(N470="",O470=""),"",N470*O470)</f>
        <v/>
      </c>
      <c r="Q470" s="54">
        <f>IF(P470="","",IF(P470&gt;=15,"極高",IF(P470&gt;=10,"高",IF(P470&gt;=5,"中","低"))))</f>
        <v/>
      </c>
      <c r="R470" s="30" t="n"/>
      <c r="S470" s="30" t="n"/>
      <c r="T470" s="30" t="n"/>
      <c r="U470" s="30" t="n"/>
      <c r="V470" s="30" t="n"/>
      <c r="W470" s="30" t="n"/>
    </row>
    <row r="471">
      <c r="A471" s="30" t="n"/>
      <c r="B471" s="30" t="n"/>
      <c r="C471" s="30" t="n"/>
      <c r="D471" s="30" t="n"/>
      <c r="E471" s="87" t="n"/>
      <c r="F471" s="30" t="n"/>
      <c r="G471" s="30" t="n"/>
      <c r="H471" s="30" t="n"/>
      <c r="I471" s="30" t="n"/>
      <c r="J471" s="30" t="n"/>
      <c r="K471" s="88">
        <f>IF(OR(I471="",J471=""),"",I471*J471)</f>
        <v/>
      </c>
      <c r="L471" s="54">
        <f>IF(K471="","",IF(K471&gt;=15,"極高",IF(K471&gt;=10,"高",IF(K471&gt;=5,"中","低"))))</f>
        <v/>
      </c>
      <c r="M471" s="30" t="n"/>
      <c r="N471" s="30" t="n"/>
      <c r="O471" s="30" t="n"/>
      <c r="P471" s="88">
        <f>IF(OR(N471="",O471=""),"",N471*O471)</f>
        <v/>
      </c>
      <c r="Q471" s="54">
        <f>IF(P471="","",IF(P471&gt;=15,"極高",IF(P471&gt;=10,"高",IF(P471&gt;=5,"中","低"))))</f>
        <v/>
      </c>
      <c r="R471" s="30" t="n"/>
      <c r="S471" s="30" t="n"/>
      <c r="T471" s="30" t="n"/>
      <c r="U471" s="30" t="n"/>
      <c r="V471" s="30" t="n"/>
      <c r="W471" s="30" t="n"/>
    </row>
    <row r="472">
      <c r="A472" s="30" t="n"/>
      <c r="B472" s="30" t="n"/>
      <c r="C472" s="30" t="n"/>
      <c r="D472" s="30" t="n"/>
      <c r="E472" s="87" t="n"/>
      <c r="F472" s="30" t="n"/>
      <c r="G472" s="30" t="n"/>
      <c r="H472" s="30" t="n"/>
      <c r="I472" s="30" t="n"/>
      <c r="J472" s="30" t="n"/>
      <c r="K472" s="88">
        <f>IF(OR(I472="",J472=""),"",I472*J472)</f>
        <v/>
      </c>
      <c r="L472" s="54">
        <f>IF(K472="","",IF(K472&gt;=15,"極高",IF(K472&gt;=10,"高",IF(K472&gt;=5,"中","低"))))</f>
        <v/>
      </c>
      <c r="M472" s="30" t="n"/>
      <c r="N472" s="30" t="n"/>
      <c r="O472" s="30" t="n"/>
      <c r="P472" s="88">
        <f>IF(OR(N472="",O472=""),"",N472*O472)</f>
        <v/>
      </c>
      <c r="Q472" s="54">
        <f>IF(P472="","",IF(P472&gt;=15,"極高",IF(P472&gt;=10,"高",IF(P472&gt;=5,"中","低"))))</f>
        <v/>
      </c>
      <c r="R472" s="30" t="n"/>
      <c r="S472" s="30" t="n"/>
      <c r="T472" s="30" t="n"/>
      <c r="U472" s="30" t="n"/>
      <c r="V472" s="30" t="n"/>
      <c r="W472" s="30" t="n"/>
    </row>
    <row r="473">
      <c r="A473" s="30" t="n"/>
      <c r="B473" s="30" t="n"/>
      <c r="C473" s="30" t="n"/>
      <c r="D473" s="30" t="n"/>
      <c r="E473" s="87" t="n"/>
      <c r="F473" s="30" t="n"/>
      <c r="G473" s="30" t="n"/>
      <c r="H473" s="30" t="n"/>
      <c r="I473" s="30" t="n"/>
      <c r="J473" s="30" t="n"/>
      <c r="K473" s="88">
        <f>IF(OR(I473="",J473=""),"",I473*J473)</f>
        <v/>
      </c>
      <c r="L473" s="54">
        <f>IF(K473="","",IF(K473&gt;=15,"極高",IF(K473&gt;=10,"高",IF(K473&gt;=5,"中","低"))))</f>
        <v/>
      </c>
      <c r="M473" s="30" t="n"/>
      <c r="N473" s="30" t="n"/>
      <c r="O473" s="30" t="n"/>
      <c r="P473" s="88">
        <f>IF(OR(N473="",O473=""),"",N473*O473)</f>
        <v/>
      </c>
      <c r="Q473" s="54">
        <f>IF(P473="","",IF(P473&gt;=15,"極高",IF(P473&gt;=10,"高",IF(P473&gt;=5,"中","低"))))</f>
        <v/>
      </c>
      <c r="R473" s="30" t="n"/>
      <c r="S473" s="30" t="n"/>
      <c r="T473" s="30" t="n"/>
      <c r="U473" s="30" t="n"/>
      <c r="V473" s="30" t="n"/>
      <c r="W473" s="30" t="n"/>
    </row>
    <row r="474">
      <c r="A474" s="30" t="n"/>
      <c r="B474" s="30" t="n"/>
      <c r="C474" s="30" t="n"/>
      <c r="D474" s="30" t="n"/>
      <c r="E474" s="87" t="n"/>
      <c r="F474" s="30" t="n"/>
      <c r="G474" s="30" t="n"/>
      <c r="H474" s="30" t="n"/>
      <c r="I474" s="30" t="n"/>
      <c r="J474" s="30" t="n"/>
      <c r="K474" s="88">
        <f>IF(OR(I474="",J474=""),"",I474*J474)</f>
        <v/>
      </c>
      <c r="L474" s="54">
        <f>IF(K474="","",IF(K474&gt;=15,"極高",IF(K474&gt;=10,"高",IF(K474&gt;=5,"中","低"))))</f>
        <v/>
      </c>
      <c r="M474" s="30" t="n"/>
      <c r="N474" s="30" t="n"/>
      <c r="O474" s="30" t="n"/>
      <c r="P474" s="88">
        <f>IF(OR(N474="",O474=""),"",N474*O474)</f>
        <v/>
      </c>
      <c r="Q474" s="54">
        <f>IF(P474="","",IF(P474&gt;=15,"極高",IF(P474&gt;=10,"高",IF(P474&gt;=5,"中","低"))))</f>
        <v/>
      </c>
      <c r="R474" s="30" t="n"/>
      <c r="S474" s="30" t="n"/>
      <c r="T474" s="30" t="n"/>
      <c r="U474" s="30" t="n"/>
      <c r="V474" s="30" t="n"/>
      <c r="W474" s="30" t="n"/>
    </row>
    <row r="475">
      <c r="A475" s="30" t="n"/>
      <c r="B475" s="30" t="n"/>
      <c r="C475" s="30" t="n"/>
      <c r="D475" s="30" t="n"/>
      <c r="E475" s="87" t="n"/>
      <c r="F475" s="30" t="n"/>
      <c r="G475" s="30" t="n"/>
      <c r="H475" s="30" t="n"/>
      <c r="I475" s="30" t="n"/>
      <c r="J475" s="30" t="n"/>
      <c r="K475" s="88">
        <f>IF(OR(I475="",J475=""),"",I475*J475)</f>
        <v/>
      </c>
      <c r="L475" s="54">
        <f>IF(K475="","",IF(K475&gt;=15,"極高",IF(K475&gt;=10,"高",IF(K475&gt;=5,"中","低"))))</f>
        <v/>
      </c>
      <c r="M475" s="30" t="n"/>
      <c r="N475" s="30" t="n"/>
      <c r="O475" s="30" t="n"/>
      <c r="P475" s="88">
        <f>IF(OR(N475="",O475=""),"",N475*O475)</f>
        <v/>
      </c>
      <c r="Q475" s="54">
        <f>IF(P475="","",IF(P475&gt;=15,"極高",IF(P475&gt;=10,"高",IF(P475&gt;=5,"中","低"))))</f>
        <v/>
      </c>
      <c r="R475" s="30" t="n"/>
      <c r="S475" s="30" t="n"/>
      <c r="T475" s="30" t="n"/>
      <c r="U475" s="30" t="n"/>
      <c r="V475" s="30" t="n"/>
      <c r="W475" s="30" t="n"/>
    </row>
    <row r="476">
      <c r="A476" s="30" t="n"/>
      <c r="B476" s="30" t="n"/>
      <c r="C476" s="30" t="n"/>
      <c r="D476" s="30" t="n"/>
      <c r="E476" s="87" t="n"/>
      <c r="F476" s="30" t="n"/>
      <c r="G476" s="30" t="n"/>
      <c r="H476" s="30" t="n"/>
      <c r="I476" s="30" t="n"/>
      <c r="J476" s="30" t="n"/>
      <c r="K476" s="88">
        <f>IF(OR(I476="",J476=""),"",I476*J476)</f>
        <v/>
      </c>
      <c r="L476" s="54">
        <f>IF(K476="","",IF(K476&gt;=15,"極高",IF(K476&gt;=10,"高",IF(K476&gt;=5,"中","低"))))</f>
        <v/>
      </c>
      <c r="M476" s="30" t="n"/>
      <c r="N476" s="30" t="n"/>
      <c r="O476" s="30" t="n"/>
      <c r="P476" s="88">
        <f>IF(OR(N476="",O476=""),"",N476*O476)</f>
        <v/>
      </c>
      <c r="Q476" s="54">
        <f>IF(P476="","",IF(P476&gt;=15,"極高",IF(P476&gt;=10,"高",IF(P476&gt;=5,"中","低"))))</f>
        <v/>
      </c>
      <c r="R476" s="30" t="n"/>
      <c r="S476" s="30" t="n"/>
      <c r="T476" s="30" t="n"/>
      <c r="U476" s="30" t="n"/>
      <c r="V476" s="30" t="n"/>
      <c r="W476" s="30" t="n"/>
    </row>
    <row r="477">
      <c r="A477" s="30" t="n"/>
      <c r="B477" s="30" t="n"/>
      <c r="C477" s="30" t="n"/>
      <c r="D477" s="30" t="n"/>
      <c r="E477" s="87" t="n"/>
      <c r="F477" s="30" t="n"/>
      <c r="G477" s="30" t="n"/>
      <c r="H477" s="30" t="n"/>
      <c r="I477" s="30" t="n"/>
      <c r="J477" s="30" t="n"/>
      <c r="K477" s="88">
        <f>IF(OR(I477="",J477=""),"",I477*J477)</f>
        <v/>
      </c>
      <c r="L477" s="54">
        <f>IF(K477="","",IF(K477&gt;=15,"極高",IF(K477&gt;=10,"高",IF(K477&gt;=5,"中","低"))))</f>
        <v/>
      </c>
      <c r="M477" s="30" t="n"/>
      <c r="N477" s="30" t="n"/>
      <c r="O477" s="30" t="n"/>
      <c r="P477" s="88">
        <f>IF(OR(N477="",O477=""),"",N477*O477)</f>
        <v/>
      </c>
      <c r="Q477" s="54">
        <f>IF(P477="","",IF(P477&gt;=15,"極高",IF(P477&gt;=10,"高",IF(P477&gt;=5,"中","低"))))</f>
        <v/>
      </c>
      <c r="R477" s="30" t="n"/>
      <c r="S477" s="30" t="n"/>
      <c r="T477" s="30" t="n"/>
      <c r="U477" s="30" t="n"/>
      <c r="V477" s="30" t="n"/>
      <c r="W477" s="30" t="n"/>
    </row>
    <row r="478">
      <c r="A478" s="30" t="n"/>
      <c r="B478" s="30" t="n"/>
      <c r="C478" s="30" t="n"/>
      <c r="D478" s="30" t="n"/>
      <c r="E478" s="87" t="n"/>
      <c r="F478" s="30" t="n"/>
      <c r="G478" s="30" t="n"/>
      <c r="H478" s="30" t="n"/>
      <c r="I478" s="30" t="n"/>
      <c r="J478" s="30" t="n"/>
      <c r="K478" s="88">
        <f>IF(OR(I478="",J478=""),"",I478*J478)</f>
        <v/>
      </c>
      <c r="L478" s="54">
        <f>IF(K478="","",IF(K478&gt;=15,"極高",IF(K478&gt;=10,"高",IF(K478&gt;=5,"中","低"))))</f>
        <v/>
      </c>
      <c r="M478" s="30" t="n"/>
      <c r="N478" s="30" t="n"/>
      <c r="O478" s="30" t="n"/>
      <c r="P478" s="88">
        <f>IF(OR(N478="",O478=""),"",N478*O478)</f>
        <v/>
      </c>
      <c r="Q478" s="54">
        <f>IF(P478="","",IF(P478&gt;=15,"極高",IF(P478&gt;=10,"高",IF(P478&gt;=5,"中","低"))))</f>
        <v/>
      </c>
      <c r="R478" s="30" t="n"/>
      <c r="S478" s="30" t="n"/>
      <c r="T478" s="30" t="n"/>
      <c r="U478" s="30" t="n"/>
      <c r="V478" s="30" t="n"/>
      <c r="W478" s="30" t="n"/>
    </row>
    <row r="479">
      <c r="A479" s="30" t="n"/>
      <c r="B479" s="30" t="n"/>
      <c r="C479" s="30" t="n"/>
      <c r="D479" s="30" t="n"/>
      <c r="E479" s="87" t="n"/>
      <c r="F479" s="30" t="n"/>
      <c r="G479" s="30" t="n"/>
      <c r="H479" s="30" t="n"/>
      <c r="I479" s="30" t="n"/>
      <c r="J479" s="30" t="n"/>
      <c r="K479" s="88">
        <f>IF(OR(I479="",J479=""),"",I479*J479)</f>
        <v/>
      </c>
      <c r="L479" s="54">
        <f>IF(K479="","",IF(K479&gt;=15,"極高",IF(K479&gt;=10,"高",IF(K479&gt;=5,"中","低"))))</f>
        <v/>
      </c>
      <c r="M479" s="30" t="n"/>
      <c r="N479" s="30" t="n"/>
      <c r="O479" s="30" t="n"/>
      <c r="P479" s="88">
        <f>IF(OR(N479="",O479=""),"",N479*O479)</f>
        <v/>
      </c>
      <c r="Q479" s="54">
        <f>IF(P479="","",IF(P479&gt;=15,"極高",IF(P479&gt;=10,"高",IF(P479&gt;=5,"中","低"))))</f>
        <v/>
      </c>
      <c r="R479" s="30" t="n"/>
      <c r="S479" s="30" t="n"/>
      <c r="T479" s="30" t="n"/>
      <c r="U479" s="30" t="n"/>
      <c r="V479" s="30" t="n"/>
      <c r="W479" s="30" t="n"/>
    </row>
    <row r="480">
      <c r="A480" s="30" t="n"/>
      <c r="B480" s="30" t="n"/>
      <c r="C480" s="30" t="n"/>
      <c r="D480" s="30" t="n"/>
      <c r="E480" s="87" t="n"/>
      <c r="F480" s="30" t="n"/>
      <c r="G480" s="30" t="n"/>
      <c r="H480" s="30" t="n"/>
      <c r="I480" s="30" t="n"/>
      <c r="J480" s="30" t="n"/>
      <c r="K480" s="88">
        <f>IF(OR(I480="",J480=""),"",I480*J480)</f>
        <v/>
      </c>
      <c r="L480" s="54">
        <f>IF(K480="","",IF(K480&gt;=15,"極高",IF(K480&gt;=10,"高",IF(K480&gt;=5,"中","低"))))</f>
        <v/>
      </c>
      <c r="M480" s="30" t="n"/>
      <c r="N480" s="30" t="n"/>
      <c r="O480" s="30" t="n"/>
      <c r="P480" s="88">
        <f>IF(OR(N480="",O480=""),"",N480*O480)</f>
        <v/>
      </c>
      <c r="Q480" s="54">
        <f>IF(P480="","",IF(P480&gt;=15,"極高",IF(P480&gt;=10,"高",IF(P480&gt;=5,"中","低"))))</f>
        <v/>
      </c>
      <c r="R480" s="30" t="n"/>
      <c r="S480" s="30" t="n"/>
      <c r="T480" s="30" t="n"/>
      <c r="U480" s="30" t="n"/>
      <c r="V480" s="30" t="n"/>
      <c r="W480" s="30" t="n"/>
    </row>
    <row r="481">
      <c r="A481" s="30" t="n"/>
      <c r="B481" s="30" t="n"/>
      <c r="C481" s="30" t="n"/>
      <c r="D481" s="30" t="n"/>
      <c r="E481" s="87" t="n"/>
      <c r="F481" s="30" t="n"/>
      <c r="G481" s="30" t="n"/>
      <c r="H481" s="30" t="n"/>
      <c r="I481" s="30" t="n"/>
      <c r="J481" s="30" t="n"/>
      <c r="K481" s="88">
        <f>IF(OR(I481="",J481=""),"",I481*J481)</f>
        <v/>
      </c>
      <c r="L481" s="54">
        <f>IF(K481="","",IF(K481&gt;=15,"極高",IF(K481&gt;=10,"高",IF(K481&gt;=5,"中","低"))))</f>
        <v/>
      </c>
      <c r="M481" s="30" t="n"/>
      <c r="N481" s="30" t="n"/>
      <c r="O481" s="30" t="n"/>
      <c r="P481" s="88">
        <f>IF(OR(N481="",O481=""),"",N481*O481)</f>
        <v/>
      </c>
      <c r="Q481" s="54">
        <f>IF(P481="","",IF(P481&gt;=15,"極高",IF(P481&gt;=10,"高",IF(P481&gt;=5,"中","低"))))</f>
        <v/>
      </c>
      <c r="R481" s="30" t="n"/>
      <c r="S481" s="30" t="n"/>
      <c r="T481" s="30" t="n"/>
      <c r="U481" s="30" t="n"/>
      <c r="V481" s="30" t="n"/>
      <c r="W481" s="30" t="n"/>
    </row>
    <row r="482">
      <c r="A482" s="30" t="n"/>
      <c r="B482" s="30" t="n"/>
      <c r="C482" s="30" t="n"/>
      <c r="D482" s="30" t="n"/>
      <c r="E482" s="87" t="n"/>
      <c r="F482" s="30" t="n"/>
      <c r="G482" s="30" t="n"/>
      <c r="H482" s="30" t="n"/>
      <c r="I482" s="30" t="n"/>
      <c r="J482" s="30" t="n"/>
      <c r="K482" s="88">
        <f>IF(OR(I482="",J482=""),"",I482*J482)</f>
        <v/>
      </c>
      <c r="L482" s="54">
        <f>IF(K482="","",IF(K482&gt;=15,"極高",IF(K482&gt;=10,"高",IF(K482&gt;=5,"中","低"))))</f>
        <v/>
      </c>
      <c r="M482" s="30" t="n"/>
      <c r="N482" s="30" t="n"/>
      <c r="O482" s="30" t="n"/>
      <c r="P482" s="88">
        <f>IF(OR(N482="",O482=""),"",N482*O482)</f>
        <v/>
      </c>
      <c r="Q482" s="54">
        <f>IF(P482="","",IF(P482&gt;=15,"極高",IF(P482&gt;=10,"高",IF(P482&gt;=5,"中","低"))))</f>
        <v/>
      </c>
      <c r="R482" s="30" t="n"/>
      <c r="S482" s="30" t="n"/>
      <c r="T482" s="30" t="n"/>
      <c r="U482" s="30" t="n"/>
      <c r="V482" s="30" t="n"/>
      <c r="W482" s="30" t="n"/>
    </row>
    <row r="483">
      <c r="A483" s="30" t="n"/>
      <c r="B483" s="30" t="n"/>
      <c r="C483" s="30" t="n"/>
      <c r="D483" s="30" t="n"/>
      <c r="E483" s="87" t="n"/>
      <c r="F483" s="30" t="n"/>
      <c r="G483" s="30" t="n"/>
      <c r="H483" s="30" t="n"/>
      <c r="I483" s="30" t="n"/>
      <c r="J483" s="30" t="n"/>
      <c r="K483" s="88">
        <f>IF(OR(I483="",J483=""),"",I483*J483)</f>
        <v/>
      </c>
      <c r="L483" s="54">
        <f>IF(K483="","",IF(K483&gt;=15,"極高",IF(K483&gt;=10,"高",IF(K483&gt;=5,"中","低"))))</f>
        <v/>
      </c>
      <c r="M483" s="30" t="n"/>
      <c r="N483" s="30" t="n"/>
      <c r="O483" s="30" t="n"/>
      <c r="P483" s="88">
        <f>IF(OR(N483="",O483=""),"",N483*O483)</f>
        <v/>
      </c>
      <c r="Q483" s="54">
        <f>IF(P483="","",IF(P483&gt;=15,"極高",IF(P483&gt;=10,"高",IF(P483&gt;=5,"中","低"))))</f>
        <v/>
      </c>
      <c r="R483" s="30" t="n"/>
      <c r="S483" s="30" t="n"/>
      <c r="T483" s="30" t="n"/>
      <c r="U483" s="30" t="n"/>
      <c r="V483" s="30" t="n"/>
      <c r="W483" s="30" t="n"/>
    </row>
    <row r="484">
      <c r="A484" s="30" t="n"/>
      <c r="B484" s="30" t="n"/>
      <c r="C484" s="30" t="n"/>
      <c r="D484" s="30" t="n"/>
      <c r="E484" s="87" t="n"/>
      <c r="F484" s="30" t="n"/>
      <c r="G484" s="30" t="n"/>
      <c r="H484" s="30" t="n"/>
      <c r="I484" s="30" t="n"/>
      <c r="J484" s="30" t="n"/>
      <c r="K484" s="88">
        <f>IF(OR(I484="",J484=""),"",I484*J484)</f>
        <v/>
      </c>
      <c r="L484" s="54">
        <f>IF(K484="","",IF(K484&gt;=15,"極高",IF(K484&gt;=10,"高",IF(K484&gt;=5,"中","低"))))</f>
        <v/>
      </c>
      <c r="M484" s="30" t="n"/>
      <c r="N484" s="30" t="n"/>
      <c r="O484" s="30" t="n"/>
      <c r="P484" s="88">
        <f>IF(OR(N484="",O484=""),"",N484*O484)</f>
        <v/>
      </c>
      <c r="Q484" s="54">
        <f>IF(P484="","",IF(P484&gt;=15,"極高",IF(P484&gt;=10,"高",IF(P484&gt;=5,"中","低"))))</f>
        <v/>
      </c>
      <c r="R484" s="30" t="n"/>
      <c r="S484" s="30" t="n"/>
      <c r="T484" s="30" t="n"/>
      <c r="U484" s="30" t="n"/>
      <c r="V484" s="30" t="n"/>
      <c r="W484" s="30" t="n"/>
    </row>
    <row r="485">
      <c r="A485" s="30" t="n"/>
      <c r="B485" s="30" t="n"/>
      <c r="C485" s="30" t="n"/>
      <c r="D485" s="30" t="n"/>
      <c r="E485" s="87" t="n"/>
      <c r="F485" s="30" t="n"/>
      <c r="G485" s="30" t="n"/>
      <c r="H485" s="30" t="n"/>
      <c r="I485" s="30" t="n"/>
      <c r="J485" s="30" t="n"/>
      <c r="K485" s="88">
        <f>IF(OR(I485="",J485=""),"",I485*J485)</f>
        <v/>
      </c>
      <c r="L485" s="54">
        <f>IF(K485="","",IF(K485&gt;=15,"極高",IF(K485&gt;=10,"高",IF(K485&gt;=5,"中","低"))))</f>
        <v/>
      </c>
      <c r="M485" s="30" t="n"/>
      <c r="N485" s="30" t="n"/>
      <c r="O485" s="30" t="n"/>
      <c r="P485" s="88">
        <f>IF(OR(N485="",O485=""),"",N485*O485)</f>
        <v/>
      </c>
      <c r="Q485" s="54">
        <f>IF(P485="","",IF(P485&gt;=15,"極高",IF(P485&gt;=10,"高",IF(P485&gt;=5,"中","低"))))</f>
        <v/>
      </c>
      <c r="R485" s="30" t="n"/>
      <c r="S485" s="30" t="n"/>
      <c r="T485" s="30" t="n"/>
      <c r="U485" s="30" t="n"/>
      <c r="V485" s="30" t="n"/>
      <c r="W485" s="30" t="n"/>
    </row>
    <row r="486">
      <c r="A486" s="30" t="n"/>
      <c r="B486" s="30" t="n"/>
      <c r="C486" s="30" t="n"/>
      <c r="D486" s="30" t="n"/>
      <c r="E486" s="87" t="n"/>
      <c r="F486" s="30" t="n"/>
      <c r="G486" s="30" t="n"/>
      <c r="H486" s="30" t="n"/>
      <c r="I486" s="30" t="n"/>
      <c r="J486" s="30" t="n"/>
      <c r="K486" s="88">
        <f>IF(OR(I486="",J486=""),"",I486*J486)</f>
        <v/>
      </c>
      <c r="L486" s="54">
        <f>IF(K486="","",IF(K486&gt;=15,"極高",IF(K486&gt;=10,"高",IF(K486&gt;=5,"中","低"))))</f>
        <v/>
      </c>
      <c r="M486" s="30" t="n"/>
      <c r="N486" s="30" t="n"/>
      <c r="O486" s="30" t="n"/>
      <c r="P486" s="88">
        <f>IF(OR(N486="",O486=""),"",N486*O486)</f>
        <v/>
      </c>
      <c r="Q486" s="54">
        <f>IF(P486="","",IF(P486&gt;=15,"極高",IF(P486&gt;=10,"高",IF(P486&gt;=5,"中","低"))))</f>
        <v/>
      </c>
      <c r="R486" s="30" t="n"/>
      <c r="S486" s="30" t="n"/>
      <c r="T486" s="30" t="n"/>
      <c r="U486" s="30" t="n"/>
      <c r="V486" s="30" t="n"/>
      <c r="W486" s="30" t="n"/>
    </row>
    <row r="487">
      <c r="A487" s="30" t="n"/>
      <c r="B487" s="30" t="n"/>
      <c r="C487" s="30" t="n"/>
      <c r="D487" s="30" t="n"/>
      <c r="E487" s="87" t="n"/>
      <c r="F487" s="30" t="n"/>
      <c r="G487" s="30" t="n"/>
      <c r="H487" s="30" t="n"/>
      <c r="I487" s="30" t="n"/>
      <c r="J487" s="30" t="n"/>
      <c r="K487" s="88">
        <f>IF(OR(I487="",J487=""),"",I487*J487)</f>
        <v/>
      </c>
      <c r="L487" s="54">
        <f>IF(K487="","",IF(K487&gt;=15,"極高",IF(K487&gt;=10,"高",IF(K487&gt;=5,"中","低"))))</f>
        <v/>
      </c>
      <c r="M487" s="30" t="n"/>
      <c r="N487" s="30" t="n"/>
      <c r="O487" s="30" t="n"/>
      <c r="P487" s="88">
        <f>IF(OR(N487="",O487=""),"",N487*O487)</f>
        <v/>
      </c>
      <c r="Q487" s="54">
        <f>IF(P487="","",IF(P487&gt;=15,"極高",IF(P487&gt;=10,"高",IF(P487&gt;=5,"中","低"))))</f>
        <v/>
      </c>
      <c r="R487" s="30" t="n"/>
      <c r="S487" s="30" t="n"/>
      <c r="T487" s="30" t="n"/>
      <c r="U487" s="30" t="n"/>
      <c r="V487" s="30" t="n"/>
      <c r="W487" s="30" t="n"/>
    </row>
    <row r="488">
      <c r="A488" s="30" t="n"/>
      <c r="B488" s="30" t="n"/>
      <c r="C488" s="30" t="n"/>
      <c r="D488" s="30" t="n"/>
      <c r="E488" s="87" t="n"/>
      <c r="F488" s="30" t="n"/>
      <c r="G488" s="30" t="n"/>
      <c r="H488" s="30" t="n"/>
      <c r="I488" s="30" t="n"/>
      <c r="J488" s="30" t="n"/>
      <c r="K488" s="88">
        <f>IF(OR(I488="",J488=""),"",I488*J488)</f>
        <v/>
      </c>
      <c r="L488" s="54">
        <f>IF(K488="","",IF(K488&gt;=15,"極高",IF(K488&gt;=10,"高",IF(K488&gt;=5,"中","低"))))</f>
        <v/>
      </c>
      <c r="M488" s="30" t="n"/>
      <c r="N488" s="30" t="n"/>
      <c r="O488" s="30" t="n"/>
      <c r="P488" s="88">
        <f>IF(OR(N488="",O488=""),"",N488*O488)</f>
        <v/>
      </c>
      <c r="Q488" s="54">
        <f>IF(P488="","",IF(P488&gt;=15,"極高",IF(P488&gt;=10,"高",IF(P488&gt;=5,"中","低"))))</f>
        <v/>
      </c>
      <c r="R488" s="30" t="n"/>
      <c r="S488" s="30" t="n"/>
      <c r="T488" s="30" t="n"/>
      <c r="U488" s="30" t="n"/>
      <c r="V488" s="30" t="n"/>
      <c r="W488" s="30" t="n"/>
    </row>
    <row r="489">
      <c r="A489" s="30" t="n"/>
      <c r="B489" s="30" t="n"/>
      <c r="C489" s="30" t="n"/>
      <c r="D489" s="30" t="n"/>
      <c r="E489" s="87" t="n"/>
      <c r="F489" s="30" t="n"/>
      <c r="G489" s="30" t="n"/>
      <c r="H489" s="30" t="n"/>
      <c r="I489" s="30" t="n"/>
      <c r="J489" s="30" t="n"/>
      <c r="K489" s="88">
        <f>IF(OR(I489="",J489=""),"",I489*J489)</f>
        <v/>
      </c>
      <c r="L489" s="54">
        <f>IF(K489="","",IF(K489&gt;=15,"極高",IF(K489&gt;=10,"高",IF(K489&gt;=5,"中","低"))))</f>
        <v/>
      </c>
      <c r="M489" s="30" t="n"/>
      <c r="N489" s="30" t="n"/>
      <c r="O489" s="30" t="n"/>
      <c r="P489" s="88">
        <f>IF(OR(N489="",O489=""),"",N489*O489)</f>
        <v/>
      </c>
      <c r="Q489" s="54">
        <f>IF(P489="","",IF(P489&gt;=15,"極高",IF(P489&gt;=10,"高",IF(P489&gt;=5,"中","低"))))</f>
        <v/>
      </c>
      <c r="R489" s="30" t="n"/>
      <c r="S489" s="30" t="n"/>
      <c r="T489" s="30" t="n"/>
      <c r="U489" s="30" t="n"/>
      <c r="V489" s="30" t="n"/>
      <c r="W489" s="30" t="n"/>
    </row>
    <row r="490">
      <c r="A490" s="30" t="n"/>
      <c r="B490" s="30" t="n"/>
      <c r="C490" s="30" t="n"/>
      <c r="D490" s="30" t="n"/>
      <c r="E490" s="87" t="n"/>
      <c r="F490" s="30" t="n"/>
      <c r="G490" s="30" t="n"/>
      <c r="H490" s="30" t="n"/>
      <c r="I490" s="30" t="n"/>
      <c r="J490" s="30" t="n"/>
      <c r="K490" s="88">
        <f>IF(OR(I490="",J490=""),"",I490*J490)</f>
        <v/>
      </c>
      <c r="L490" s="54">
        <f>IF(K490="","",IF(K490&gt;=15,"極高",IF(K490&gt;=10,"高",IF(K490&gt;=5,"中","低"))))</f>
        <v/>
      </c>
      <c r="M490" s="30" t="n"/>
      <c r="N490" s="30" t="n"/>
      <c r="O490" s="30" t="n"/>
      <c r="P490" s="88">
        <f>IF(OR(N490="",O490=""),"",N490*O490)</f>
        <v/>
      </c>
      <c r="Q490" s="54">
        <f>IF(P490="","",IF(P490&gt;=15,"極高",IF(P490&gt;=10,"高",IF(P490&gt;=5,"中","低"))))</f>
        <v/>
      </c>
      <c r="R490" s="30" t="n"/>
      <c r="S490" s="30" t="n"/>
      <c r="T490" s="30" t="n"/>
      <c r="U490" s="30" t="n"/>
      <c r="V490" s="30" t="n"/>
      <c r="W490" s="30" t="n"/>
    </row>
    <row r="491">
      <c r="A491" s="30" t="n"/>
      <c r="B491" s="30" t="n"/>
      <c r="C491" s="30" t="n"/>
      <c r="D491" s="30" t="n"/>
      <c r="E491" s="87" t="n"/>
      <c r="F491" s="30" t="n"/>
      <c r="G491" s="30" t="n"/>
      <c r="H491" s="30" t="n"/>
      <c r="I491" s="30" t="n"/>
      <c r="J491" s="30" t="n"/>
      <c r="K491" s="88">
        <f>IF(OR(I491="",J491=""),"",I491*J491)</f>
        <v/>
      </c>
      <c r="L491" s="54">
        <f>IF(K491="","",IF(K491&gt;=15,"極高",IF(K491&gt;=10,"高",IF(K491&gt;=5,"中","低"))))</f>
        <v/>
      </c>
      <c r="M491" s="30" t="n"/>
      <c r="N491" s="30" t="n"/>
      <c r="O491" s="30" t="n"/>
      <c r="P491" s="88">
        <f>IF(OR(N491="",O491=""),"",N491*O491)</f>
        <v/>
      </c>
      <c r="Q491" s="54">
        <f>IF(P491="","",IF(P491&gt;=15,"極高",IF(P491&gt;=10,"高",IF(P491&gt;=5,"中","低"))))</f>
        <v/>
      </c>
      <c r="R491" s="30" t="n"/>
      <c r="S491" s="30" t="n"/>
      <c r="T491" s="30" t="n"/>
      <c r="U491" s="30" t="n"/>
      <c r="V491" s="30" t="n"/>
      <c r="W491" s="30" t="n"/>
    </row>
    <row r="492">
      <c r="A492" s="30" t="n"/>
      <c r="B492" s="30" t="n"/>
      <c r="C492" s="30" t="n"/>
      <c r="D492" s="30" t="n"/>
      <c r="E492" s="87" t="n"/>
      <c r="F492" s="30" t="n"/>
      <c r="G492" s="30" t="n"/>
      <c r="H492" s="30" t="n"/>
      <c r="I492" s="30" t="n"/>
      <c r="J492" s="30" t="n"/>
      <c r="K492" s="88">
        <f>IF(OR(I492="",J492=""),"",I492*J492)</f>
        <v/>
      </c>
      <c r="L492" s="54">
        <f>IF(K492="","",IF(K492&gt;=15,"極高",IF(K492&gt;=10,"高",IF(K492&gt;=5,"中","低"))))</f>
        <v/>
      </c>
      <c r="M492" s="30" t="n"/>
      <c r="N492" s="30" t="n"/>
      <c r="O492" s="30" t="n"/>
      <c r="P492" s="88">
        <f>IF(OR(N492="",O492=""),"",N492*O492)</f>
        <v/>
      </c>
      <c r="Q492" s="54">
        <f>IF(P492="","",IF(P492&gt;=15,"極高",IF(P492&gt;=10,"高",IF(P492&gt;=5,"中","低"))))</f>
        <v/>
      </c>
      <c r="R492" s="30" t="n"/>
      <c r="S492" s="30" t="n"/>
      <c r="T492" s="30" t="n"/>
      <c r="U492" s="30" t="n"/>
      <c r="V492" s="30" t="n"/>
      <c r="W492" s="30" t="n"/>
    </row>
    <row r="493">
      <c r="A493" s="30" t="n"/>
      <c r="B493" s="30" t="n"/>
      <c r="C493" s="30" t="n"/>
      <c r="D493" s="30" t="n"/>
      <c r="E493" s="87" t="n"/>
      <c r="F493" s="30" t="n"/>
      <c r="G493" s="30" t="n"/>
      <c r="H493" s="30" t="n"/>
      <c r="I493" s="30" t="n"/>
      <c r="J493" s="30" t="n"/>
      <c r="K493" s="88">
        <f>IF(OR(I493="",J493=""),"",I493*J493)</f>
        <v/>
      </c>
      <c r="L493" s="54">
        <f>IF(K493="","",IF(K493&gt;=15,"極高",IF(K493&gt;=10,"高",IF(K493&gt;=5,"中","低"))))</f>
        <v/>
      </c>
      <c r="M493" s="30" t="n"/>
      <c r="N493" s="30" t="n"/>
      <c r="O493" s="30" t="n"/>
      <c r="P493" s="88">
        <f>IF(OR(N493="",O493=""),"",N493*O493)</f>
        <v/>
      </c>
      <c r="Q493" s="54">
        <f>IF(P493="","",IF(P493&gt;=15,"極高",IF(P493&gt;=10,"高",IF(P493&gt;=5,"中","低"))))</f>
        <v/>
      </c>
      <c r="R493" s="30" t="n"/>
      <c r="S493" s="30" t="n"/>
      <c r="T493" s="30" t="n"/>
      <c r="U493" s="30" t="n"/>
      <c r="V493" s="30" t="n"/>
      <c r="W493" s="30" t="n"/>
    </row>
    <row r="494">
      <c r="A494" s="30" t="n"/>
      <c r="B494" s="30" t="n"/>
      <c r="C494" s="30" t="n"/>
      <c r="D494" s="30" t="n"/>
      <c r="E494" s="87" t="n"/>
      <c r="F494" s="30" t="n"/>
      <c r="G494" s="30" t="n"/>
      <c r="H494" s="30" t="n"/>
      <c r="I494" s="30" t="n"/>
      <c r="J494" s="30" t="n"/>
      <c r="K494" s="88">
        <f>IF(OR(I494="",J494=""),"",I494*J494)</f>
        <v/>
      </c>
      <c r="L494" s="54">
        <f>IF(K494="","",IF(K494&gt;=15,"極高",IF(K494&gt;=10,"高",IF(K494&gt;=5,"中","低"))))</f>
        <v/>
      </c>
      <c r="M494" s="30" t="n"/>
      <c r="N494" s="30" t="n"/>
      <c r="O494" s="30" t="n"/>
      <c r="P494" s="88">
        <f>IF(OR(N494="",O494=""),"",N494*O494)</f>
        <v/>
      </c>
      <c r="Q494" s="54">
        <f>IF(P494="","",IF(P494&gt;=15,"極高",IF(P494&gt;=10,"高",IF(P494&gt;=5,"中","低"))))</f>
        <v/>
      </c>
      <c r="R494" s="30" t="n"/>
      <c r="S494" s="30" t="n"/>
      <c r="T494" s="30" t="n"/>
      <c r="U494" s="30" t="n"/>
      <c r="V494" s="30" t="n"/>
      <c r="W494" s="30" t="n"/>
    </row>
    <row r="495">
      <c r="A495" s="30" t="n"/>
      <c r="B495" s="30" t="n"/>
      <c r="C495" s="30" t="n"/>
      <c r="D495" s="30" t="n"/>
      <c r="E495" s="87" t="n"/>
      <c r="F495" s="30" t="n"/>
      <c r="G495" s="30" t="n"/>
      <c r="H495" s="30" t="n"/>
      <c r="I495" s="30" t="n"/>
      <c r="J495" s="30" t="n"/>
      <c r="K495" s="88">
        <f>IF(OR(I495="",J495=""),"",I495*J495)</f>
        <v/>
      </c>
      <c r="L495" s="54">
        <f>IF(K495="","",IF(K495&gt;=15,"極高",IF(K495&gt;=10,"高",IF(K495&gt;=5,"中","低"))))</f>
        <v/>
      </c>
      <c r="M495" s="30" t="n"/>
      <c r="N495" s="30" t="n"/>
      <c r="O495" s="30" t="n"/>
      <c r="P495" s="88">
        <f>IF(OR(N495="",O495=""),"",N495*O495)</f>
        <v/>
      </c>
      <c r="Q495" s="54">
        <f>IF(P495="","",IF(P495&gt;=15,"極高",IF(P495&gt;=10,"高",IF(P495&gt;=5,"中","低"))))</f>
        <v/>
      </c>
      <c r="R495" s="30" t="n"/>
      <c r="S495" s="30" t="n"/>
      <c r="T495" s="30" t="n"/>
      <c r="U495" s="30" t="n"/>
      <c r="V495" s="30" t="n"/>
      <c r="W495" s="30" t="n"/>
    </row>
    <row r="496">
      <c r="A496" s="30" t="n"/>
      <c r="B496" s="30" t="n"/>
      <c r="C496" s="30" t="n"/>
      <c r="D496" s="30" t="n"/>
      <c r="E496" s="87" t="n"/>
      <c r="F496" s="30" t="n"/>
      <c r="G496" s="30" t="n"/>
      <c r="H496" s="30" t="n"/>
      <c r="I496" s="30" t="n"/>
      <c r="J496" s="30" t="n"/>
      <c r="K496" s="88">
        <f>IF(OR(I496="",J496=""),"",I496*J496)</f>
        <v/>
      </c>
      <c r="L496" s="54">
        <f>IF(K496="","",IF(K496&gt;=15,"極高",IF(K496&gt;=10,"高",IF(K496&gt;=5,"中","低"))))</f>
        <v/>
      </c>
      <c r="M496" s="30" t="n"/>
      <c r="N496" s="30" t="n"/>
      <c r="O496" s="30" t="n"/>
      <c r="P496" s="88">
        <f>IF(OR(N496="",O496=""),"",N496*O496)</f>
        <v/>
      </c>
      <c r="Q496" s="54">
        <f>IF(P496="","",IF(P496&gt;=15,"極高",IF(P496&gt;=10,"高",IF(P496&gt;=5,"中","低"))))</f>
        <v/>
      </c>
      <c r="R496" s="30" t="n"/>
      <c r="S496" s="30" t="n"/>
      <c r="T496" s="30" t="n"/>
      <c r="U496" s="30" t="n"/>
      <c r="V496" s="30" t="n"/>
      <c r="W496" s="30" t="n"/>
    </row>
    <row r="497">
      <c r="A497" s="30" t="n"/>
      <c r="B497" s="30" t="n"/>
      <c r="C497" s="30" t="n"/>
      <c r="D497" s="30" t="n"/>
      <c r="E497" s="87" t="n"/>
      <c r="F497" s="30" t="n"/>
      <c r="G497" s="30" t="n"/>
      <c r="H497" s="30" t="n"/>
      <c r="I497" s="30" t="n"/>
      <c r="J497" s="30" t="n"/>
      <c r="K497" s="88">
        <f>IF(OR(I497="",J497=""),"",I497*J497)</f>
        <v/>
      </c>
      <c r="L497" s="54">
        <f>IF(K497="","",IF(K497&gt;=15,"極高",IF(K497&gt;=10,"高",IF(K497&gt;=5,"中","低"))))</f>
        <v/>
      </c>
      <c r="M497" s="30" t="n"/>
      <c r="N497" s="30" t="n"/>
      <c r="O497" s="30" t="n"/>
      <c r="P497" s="88">
        <f>IF(OR(N497="",O497=""),"",N497*O497)</f>
        <v/>
      </c>
      <c r="Q497" s="54">
        <f>IF(P497="","",IF(P497&gt;=15,"極高",IF(P497&gt;=10,"高",IF(P497&gt;=5,"中","低"))))</f>
        <v/>
      </c>
      <c r="R497" s="30" t="n"/>
      <c r="S497" s="30" t="n"/>
      <c r="T497" s="30" t="n"/>
      <c r="U497" s="30" t="n"/>
      <c r="V497" s="30" t="n"/>
      <c r="W497" s="30" t="n"/>
    </row>
    <row r="498">
      <c r="A498" s="30" t="n"/>
      <c r="B498" s="30" t="n"/>
      <c r="C498" s="30" t="n"/>
      <c r="D498" s="30" t="n"/>
      <c r="E498" s="87" t="n"/>
      <c r="F498" s="30" t="n"/>
      <c r="G498" s="30" t="n"/>
      <c r="H498" s="30" t="n"/>
      <c r="I498" s="30" t="n"/>
      <c r="J498" s="30" t="n"/>
      <c r="K498" s="88">
        <f>IF(OR(I498="",J498=""),"",I498*J498)</f>
        <v/>
      </c>
      <c r="L498" s="54">
        <f>IF(K498="","",IF(K498&gt;=15,"極高",IF(K498&gt;=10,"高",IF(K498&gt;=5,"中","低"))))</f>
        <v/>
      </c>
      <c r="M498" s="30" t="n"/>
      <c r="N498" s="30" t="n"/>
      <c r="O498" s="30" t="n"/>
      <c r="P498" s="88">
        <f>IF(OR(N498="",O498=""),"",N498*O498)</f>
        <v/>
      </c>
      <c r="Q498" s="54">
        <f>IF(P498="","",IF(P498&gt;=15,"極高",IF(P498&gt;=10,"高",IF(P498&gt;=5,"中","低"))))</f>
        <v/>
      </c>
      <c r="R498" s="30" t="n"/>
      <c r="S498" s="30" t="n"/>
      <c r="T498" s="30" t="n"/>
      <c r="U498" s="30" t="n"/>
      <c r="V498" s="30" t="n"/>
      <c r="W498" s="30" t="n"/>
    </row>
    <row r="499">
      <c r="A499" s="30" t="n"/>
      <c r="B499" s="30" t="n"/>
      <c r="C499" s="30" t="n"/>
      <c r="D499" s="30" t="n"/>
      <c r="E499" s="87" t="n"/>
      <c r="F499" s="30" t="n"/>
      <c r="G499" s="30" t="n"/>
      <c r="H499" s="30" t="n"/>
      <c r="I499" s="30" t="n"/>
      <c r="J499" s="30" t="n"/>
      <c r="K499" s="88">
        <f>IF(OR(I499="",J499=""),"",I499*J499)</f>
        <v/>
      </c>
      <c r="L499" s="54">
        <f>IF(K499="","",IF(K499&gt;=15,"極高",IF(K499&gt;=10,"高",IF(K499&gt;=5,"中","低"))))</f>
        <v/>
      </c>
      <c r="M499" s="30" t="n"/>
      <c r="N499" s="30" t="n"/>
      <c r="O499" s="30" t="n"/>
      <c r="P499" s="88">
        <f>IF(OR(N499="",O499=""),"",N499*O499)</f>
        <v/>
      </c>
      <c r="Q499" s="54">
        <f>IF(P499="","",IF(P499&gt;=15,"極高",IF(P499&gt;=10,"高",IF(P499&gt;=5,"中","低"))))</f>
        <v/>
      </c>
      <c r="R499" s="30" t="n"/>
      <c r="S499" s="30" t="n"/>
      <c r="T499" s="30" t="n"/>
      <c r="U499" s="30" t="n"/>
      <c r="V499" s="30" t="n"/>
      <c r="W499" s="30" t="n"/>
    </row>
    <row r="500">
      <c r="A500" s="30" t="n"/>
      <c r="B500" s="30" t="n"/>
      <c r="C500" s="30" t="n"/>
      <c r="D500" s="30" t="n"/>
      <c r="E500" s="87" t="n"/>
      <c r="F500" s="30" t="n"/>
      <c r="G500" s="30" t="n"/>
      <c r="H500" s="30" t="n"/>
      <c r="I500" s="30" t="n"/>
      <c r="J500" s="30" t="n"/>
      <c r="K500" s="88">
        <f>IF(OR(I500="",J500=""),"",I500*J500)</f>
        <v/>
      </c>
      <c r="L500" s="54">
        <f>IF(K500="","",IF(K500&gt;=15,"極高",IF(K500&gt;=10,"高",IF(K500&gt;=5,"中","低"))))</f>
        <v/>
      </c>
      <c r="M500" s="30" t="n"/>
      <c r="N500" s="30" t="n"/>
      <c r="O500" s="30" t="n"/>
      <c r="P500" s="88">
        <f>IF(OR(N500="",O500=""),"",N500*O500)</f>
        <v/>
      </c>
      <c r="Q500" s="54">
        <f>IF(P500="","",IF(P500&gt;=15,"極高",IF(P500&gt;=10,"高",IF(P500&gt;=5,"中","低"))))</f>
        <v/>
      </c>
      <c r="R500" s="30" t="n"/>
      <c r="S500" s="30" t="n"/>
      <c r="T500" s="30" t="n"/>
      <c r="U500" s="30" t="n"/>
      <c r="V500" s="30" t="n"/>
      <c r="W500" s="30" t="n"/>
    </row>
    <row r="501">
      <c r="A501" s="30" t="n"/>
      <c r="B501" s="30" t="n"/>
      <c r="C501" s="30" t="n"/>
      <c r="D501" s="30" t="n"/>
      <c r="E501" s="87" t="n"/>
      <c r="F501" s="30" t="n"/>
      <c r="G501" s="30" t="n"/>
      <c r="H501" s="30" t="n"/>
      <c r="I501" s="30" t="n"/>
      <c r="J501" s="30" t="n"/>
      <c r="K501" s="88">
        <f>IF(OR(I501="",J501=""),"",I501*J501)</f>
        <v/>
      </c>
      <c r="L501" s="54">
        <f>IF(K501="","",IF(K501&gt;=15,"極高",IF(K501&gt;=10,"高",IF(K501&gt;=5,"中","低"))))</f>
        <v/>
      </c>
      <c r="M501" s="30" t="n"/>
      <c r="N501" s="30" t="n"/>
      <c r="O501" s="30" t="n"/>
      <c r="P501" s="88">
        <f>IF(OR(N501="",O501=""),"",N501*O501)</f>
        <v/>
      </c>
      <c r="Q501" s="54">
        <f>IF(P501="","",IF(P501&gt;=15,"極高",IF(P501&gt;=10,"高",IF(P501&gt;=5,"中","低"))))</f>
        <v/>
      </c>
      <c r="R501" s="30" t="n"/>
      <c r="S501" s="30" t="n"/>
      <c r="T501" s="30" t="n"/>
      <c r="U501" s="30" t="n"/>
      <c r="V501" s="30" t="n"/>
      <c r="W501" s="30" t="n"/>
    </row>
    <row r="502">
      <c r="A502" s="30" t="n"/>
      <c r="B502" s="30" t="n"/>
      <c r="C502" s="30" t="n"/>
      <c r="D502" s="30" t="n"/>
      <c r="E502" s="87" t="n"/>
      <c r="F502" s="30" t="n"/>
      <c r="G502" s="30" t="n"/>
      <c r="H502" s="30" t="n"/>
      <c r="I502" s="30" t="n"/>
      <c r="J502" s="30" t="n"/>
      <c r="K502" s="88">
        <f>IF(OR(I502="",J502=""),"",I502*J502)</f>
        <v/>
      </c>
      <c r="L502" s="54">
        <f>IF(K502="","",IF(K502&gt;=15,"極高",IF(K502&gt;=10,"高",IF(K502&gt;=5,"中","低"))))</f>
        <v/>
      </c>
      <c r="M502" s="30" t="n"/>
      <c r="N502" s="30" t="n"/>
      <c r="O502" s="30" t="n"/>
      <c r="P502" s="88">
        <f>IF(OR(N502="",O502=""),"",N502*O502)</f>
        <v/>
      </c>
      <c r="Q502" s="54">
        <f>IF(P502="","",IF(P502&gt;=15,"極高",IF(P502&gt;=10,"高",IF(P502&gt;=5,"中","低"))))</f>
        <v/>
      </c>
      <c r="R502" s="30" t="n"/>
      <c r="S502" s="30" t="n"/>
      <c r="T502" s="30" t="n"/>
      <c r="U502" s="30" t="n"/>
      <c r="V502" s="30" t="n"/>
      <c r="W502" s="30" t="n"/>
    </row>
    <row r="503">
      <c r="A503" s="30" t="n"/>
      <c r="B503" s="30" t="n"/>
      <c r="C503" s="30" t="n"/>
      <c r="D503" s="30" t="n"/>
      <c r="E503" s="87" t="n"/>
      <c r="F503" s="30" t="n"/>
      <c r="G503" s="30" t="n"/>
      <c r="H503" s="30" t="n"/>
      <c r="I503" s="30" t="n"/>
      <c r="J503" s="30" t="n"/>
      <c r="K503" s="88">
        <f>IF(OR(I503="",J503=""),"",I503*J503)</f>
        <v/>
      </c>
      <c r="L503" s="54">
        <f>IF(K503="","",IF(K503&gt;=15,"極高",IF(K503&gt;=10,"高",IF(K503&gt;=5,"中","低"))))</f>
        <v/>
      </c>
      <c r="M503" s="30" t="n"/>
      <c r="N503" s="30" t="n"/>
      <c r="O503" s="30" t="n"/>
      <c r="P503" s="88">
        <f>IF(OR(N503="",O503=""),"",N503*O503)</f>
        <v/>
      </c>
      <c r="Q503" s="54">
        <f>IF(P503="","",IF(P503&gt;=15,"極高",IF(P503&gt;=10,"高",IF(P503&gt;=5,"中","低"))))</f>
        <v/>
      </c>
      <c r="R503" s="30" t="n"/>
      <c r="S503" s="30" t="n"/>
      <c r="T503" s="30" t="n"/>
      <c r="U503" s="30" t="n"/>
      <c r="V503" s="30" t="n"/>
      <c r="W503" s="30" t="n"/>
    </row>
    <row r="504">
      <c r="A504" s="30" t="n"/>
      <c r="B504" s="30" t="n"/>
      <c r="C504" s="30" t="n"/>
      <c r="D504" s="30" t="n"/>
      <c r="E504" s="87" t="n"/>
      <c r="F504" s="30" t="n"/>
      <c r="G504" s="30" t="n"/>
      <c r="H504" s="30" t="n"/>
      <c r="I504" s="30" t="n"/>
      <c r="J504" s="30" t="n"/>
      <c r="K504" s="88">
        <f>IF(OR(I504="",J504=""),"",I504*J504)</f>
        <v/>
      </c>
      <c r="L504" s="54">
        <f>IF(K504="","",IF(K504&gt;=15,"極高",IF(K504&gt;=10,"高",IF(K504&gt;=5,"中","低"))))</f>
        <v/>
      </c>
      <c r="M504" s="30" t="n"/>
      <c r="N504" s="30" t="n"/>
      <c r="O504" s="30" t="n"/>
      <c r="P504" s="88">
        <f>IF(OR(N504="",O504=""),"",N504*O504)</f>
        <v/>
      </c>
      <c r="Q504" s="54">
        <f>IF(P504="","",IF(P504&gt;=15,"極高",IF(P504&gt;=10,"高",IF(P504&gt;=5,"中","低"))))</f>
        <v/>
      </c>
      <c r="R504" s="30" t="n"/>
      <c r="S504" s="30" t="n"/>
      <c r="T504" s="30" t="n"/>
      <c r="U504" s="30" t="n"/>
      <c r="V504" s="30" t="n"/>
      <c r="W504" s="30" t="n"/>
    </row>
  </sheetData>
  <mergeCells count="2">
    <mergeCell ref="A2:W2"/>
    <mergeCell ref="A1:W1"/>
  </mergeCells>
  <conditionalFormatting sqref="L5:L504">
    <cfRule type="expression" priority="1" dxfId="15">
      <formula>L5="极高"</formula>
    </cfRule>
    <cfRule type="expression" priority="2" dxfId="3">
      <formula>L5="高"</formula>
    </cfRule>
    <cfRule type="expression" priority="3" dxfId="0">
      <formula>L5="中"</formula>
    </cfRule>
    <cfRule type="expression" priority="4" dxfId="8">
      <formula>L5="低"</formula>
    </cfRule>
  </conditionalFormatting>
  <conditionalFormatting sqref="Q5:Q504">
    <cfRule type="expression" priority="5" dxfId="15">
      <formula>Q5="极高"</formula>
    </cfRule>
    <cfRule type="expression" priority="6" dxfId="3">
      <formula>Q5="高"</formula>
    </cfRule>
    <cfRule type="expression" priority="7" dxfId="0">
      <formula>Q5="中"</formula>
    </cfRule>
    <cfRule type="expression" priority="8" dxfId="8">
      <formula>Q5="低"</formula>
    </cfRule>
  </conditionalFormatting>
  <conditionalFormatting sqref="V5:V504">
    <cfRule type="expression" priority="9" dxfId="10">
      <formula>V5="待审批"</formula>
    </cfRule>
    <cfRule type="expression" priority="10" dxfId="2">
      <formula>V5="退回"</formula>
    </cfRule>
  </conditionalFormatting>
  <dataValidations count="8">
    <dataValidation sqref="I5:I504" showDropDown="0" showInputMessage="0" showErrorMessage="0" allowBlank="0" type="list">
      <formula1>"1,2,3,4,5"</formula1>
    </dataValidation>
    <dataValidation sqref="J5:J504" showDropDown="0" showInputMessage="0" showErrorMessage="0" allowBlank="0" type="list">
      <formula1>"1,2,3,4,5"</formula1>
    </dataValidation>
    <dataValidation sqref="N5:N504" showDropDown="0" showInputMessage="0" showErrorMessage="0" allowBlank="0" type="list">
      <formula1>"1,2,3,4,5"</formula1>
    </dataValidation>
    <dataValidation sqref="O5:O504" showDropDown="0" showInputMessage="0" showErrorMessage="0" allowBlank="0" type="list">
      <formula1>"1,2,3,4,5"</formula1>
    </dataValidation>
    <dataValidation sqref="L5:L504" showDropDown="0" showInputMessage="0" showErrorMessage="0" allowBlank="0" type="list">
      <formula1>"低,中,高,極高"</formula1>
    </dataValidation>
    <dataValidation sqref="Q5:Q504" showDropDown="0" showInputMessage="0" showErrorMessage="0" allowBlank="0" type="list">
      <formula1>"低,中,高,極高"</formula1>
    </dataValidation>
    <dataValidation sqref="U5:U504" showDropDown="0" showInputMessage="0" showErrorMessage="0" allowBlank="0" type="list">
      <formula1>"Y,N"</formula1>
    </dataValidation>
    <dataValidation sqref="V5:V504" showDropDown="0" showInputMessage="0" showErrorMessage="0" allowBlank="0" type="list">
      <formula1>"下書き,承認待ち,承認済み,差戻し,クローズ"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7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2" customWidth="1" min="7" max="7"/>
    <col width="16" customWidth="1" min="8" max="8"/>
    <col width="12" customWidth="1" min="9" max="9"/>
    <col width="40" customWidth="1" min="10" max="10"/>
    <col width="28" customWidth="1" min="11" max="11"/>
    <col width="2" customWidth="1" min="12" max="12"/>
    <col width="2" customWidth="1" min="13" max="13"/>
  </cols>
  <sheetData>
    <row r="1" ht="28" customHeight="1">
      <c r="A1" s="9" t="inlineStr">
        <is>
          <t>5×5 リスク評価マトリクス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32" customHeight="1">
      <c r="A2" s="17" t="inlineStr">
        <is>
          <t>用途JSA、不具合和计划優先度判断。リスク点=重大度×発生可能性。模板既定：1-4低、5-9中、10-14高、15-25極高、に合わせて調整可能公司制度调整。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</row>
    <row r="4" ht="28" customHeight="1">
      <c r="A4" s="22" t="inlineStr">
        <is>
          <t>発生可能性 \ 重大度</t>
        </is>
      </c>
      <c r="B4" s="22" t="inlineStr">
        <is>
          <t>1 轻微</t>
        </is>
      </c>
      <c r="C4" s="22" t="inlineStr">
        <is>
          <t>2 较小</t>
        </is>
      </c>
      <c r="D4" s="22" t="inlineStr">
        <is>
          <t>3 中等</t>
        </is>
      </c>
      <c r="E4" s="22" t="inlineStr">
        <is>
          <t>4 重大</t>
        </is>
      </c>
      <c r="F4" s="22" t="inlineStr">
        <is>
          <t>5 灾难</t>
        </is>
      </c>
      <c r="H4" s="22" t="inlineStr">
        <is>
          <t>リスク点範囲</t>
        </is>
      </c>
      <c r="I4" s="22" t="inlineStr">
        <is>
          <t>リスク区分</t>
        </is>
      </c>
      <c r="J4" s="22" t="inlineStr">
        <is>
          <t>推奨管理要件</t>
        </is>
      </c>
      <c r="K4" s="22" t="inlineStr">
        <is>
          <t>承認・対応の目安</t>
        </is>
      </c>
    </row>
    <row r="5" ht="44" customHeight="1">
      <c r="A5" s="22" t="inlineStr">
        <is>
          <t>5 几乎确定</t>
        </is>
      </c>
      <c r="B5" s="68" t="inlineStr">
        <is>
          <t>5 中</t>
        </is>
      </c>
      <c r="C5" s="68" t="inlineStr">
        <is>
          <t>10 高</t>
        </is>
      </c>
      <c r="D5" s="68" t="inlineStr">
        <is>
          <t>15 極高</t>
        </is>
      </c>
      <c r="E5" s="68" t="inlineStr">
        <is>
          <t>20 極高</t>
        </is>
      </c>
      <c r="F5" s="68" t="inlineStr">
        <is>
          <t>25 極高</t>
        </is>
      </c>
      <c r="H5" s="30" t="inlineStr">
        <is>
          <t>1-4</t>
        </is>
      </c>
      <c r="I5" s="30" t="inlineStr">
        <is>
          <t>低</t>
        </is>
      </c>
      <c r="J5" s="30" t="inlineStr">
        <is>
          <t>既存管理を維持、計画どおり実施</t>
        </is>
      </c>
      <c r="K5" s="30" t="inlineStr">
        <is>
          <t>班長确认</t>
        </is>
      </c>
    </row>
    <row r="6" ht="44" customHeight="1">
      <c r="A6" s="22" t="inlineStr">
        <is>
          <t>4 很可能</t>
        </is>
      </c>
      <c r="B6" s="68" t="inlineStr">
        <is>
          <t>4 低</t>
        </is>
      </c>
      <c r="C6" s="68" t="inlineStr">
        <is>
          <t>8 中</t>
        </is>
      </c>
      <c r="D6" s="68" t="inlineStr">
        <is>
          <t>12 高</t>
        </is>
      </c>
      <c r="E6" s="68" t="inlineStr">
        <is>
          <t>16 極高</t>
        </is>
      </c>
      <c r="F6" s="68" t="inlineStr">
        <is>
          <t>20 極高</t>
        </is>
      </c>
      <c r="H6" s="30" t="inlineStr">
        <is>
          <t>5-9</t>
        </is>
      </c>
      <c r="I6" s="30" t="inlineStr">
        <is>
          <t>中</t>
        </is>
      </c>
      <c r="J6" s="30" t="inlineStr">
        <is>
          <t>管理策を追加或PPE、作業前交底</t>
        </is>
      </c>
      <c r="K6" s="30" t="inlineStr">
        <is>
          <t>主管承認</t>
        </is>
      </c>
    </row>
    <row r="7" ht="44" customHeight="1">
      <c r="A7" s="22" t="inlineStr">
        <is>
          <t>3 可能</t>
        </is>
      </c>
      <c r="B7" s="68" t="inlineStr">
        <is>
          <t>3 低</t>
        </is>
      </c>
      <c r="C7" s="68" t="inlineStr">
        <is>
          <t>6 中</t>
        </is>
      </c>
      <c r="D7" s="68" t="inlineStr">
        <is>
          <t>9 中</t>
        </is>
      </c>
      <c r="E7" s="68" t="inlineStr">
        <is>
          <t>12 高</t>
        </is>
      </c>
      <c r="F7" s="68" t="inlineStr">
        <is>
          <t>15 極高</t>
        </is>
      </c>
      <c r="H7" s="30" t="inlineStr">
        <is>
          <t>10-14</t>
        </is>
      </c>
      <c r="I7" s="30" t="inlineStr">
        <is>
          <t>高</t>
        </is>
      </c>
      <c r="J7" s="30" t="inlineStr">
        <is>
          <t>优先采取工学的・隔離管理策、必要時停机或専任監視</t>
        </is>
      </c>
      <c r="K7" s="30" t="inlineStr">
        <is>
          <t>部門責任者审批</t>
        </is>
      </c>
    </row>
    <row r="8" ht="44" customHeight="1">
      <c r="A8" s="22" t="inlineStr">
        <is>
          <t>2 不太可能</t>
        </is>
      </c>
      <c r="B8" s="68" t="inlineStr">
        <is>
          <t>2 低</t>
        </is>
      </c>
      <c r="C8" s="68" t="inlineStr">
        <is>
          <t>4 低</t>
        </is>
      </c>
      <c r="D8" s="68" t="inlineStr">
        <is>
          <t>6 中</t>
        </is>
      </c>
      <c r="E8" s="68" t="inlineStr">
        <is>
          <t>8 中</t>
        </is>
      </c>
      <c r="F8" s="68" t="inlineStr">
        <is>
          <t>10 高</t>
        </is>
      </c>
      <c r="H8" s="30" t="inlineStr">
        <is>
          <t>15-25</t>
        </is>
      </c>
      <c r="I8" s="30" t="inlineStr">
        <is>
          <t>極高</t>
        </is>
      </c>
      <c r="J8" s="30" t="inlineStr">
        <is>
          <t>未降至許容水準前着手不可。需特別計画和緊急時準備</t>
        </is>
      </c>
      <c r="K8" s="30" t="inlineStr">
        <is>
          <t>管理層/EHS审批</t>
        </is>
      </c>
    </row>
    <row r="9" ht="28" customHeight="1">
      <c r="A9" s="22" t="inlineStr">
        <is>
          <t>1 极少</t>
        </is>
      </c>
      <c r="B9" s="68" t="inlineStr">
        <is>
          <t>1 低</t>
        </is>
      </c>
      <c r="C9" s="68" t="inlineStr">
        <is>
          <t>2 低</t>
        </is>
      </c>
      <c r="D9" s="68" t="inlineStr">
        <is>
          <t>3 低</t>
        </is>
      </c>
      <c r="E9" s="68" t="inlineStr">
        <is>
          <t>4 低</t>
        </is>
      </c>
      <c r="F9" s="68" t="inlineStr">
        <is>
          <t>5 中</t>
        </is>
      </c>
    </row>
    <row r="12">
      <c r="A12" s="22" t="inlineStr">
        <is>
          <t>重大度スコア</t>
        </is>
      </c>
      <c r="B12" s="22" t="inlineStr">
        <is>
          <t>定義</t>
        </is>
      </c>
      <c r="C12" s="22" t="inlineStr">
        <is>
          <t>例</t>
        </is>
      </c>
      <c r="E12" s="22" t="inlineStr">
        <is>
          <t>発生可能性スコア</t>
        </is>
      </c>
      <c r="F12" s="22" t="inlineStr">
        <is>
          <t>定義</t>
        </is>
      </c>
      <c r="G12" s="22" t="inlineStr">
        <is>
          <t>例</t>
        </is>
      </c>
      <c r="I12" s="22" t="inlineStr">
        <is>
          <t>管理階層</t>
        </is>
      </c>
      <c r="J12" s="22" t="inlineStr">
        <is>
          <t>優先順位</t>
        </is>
      </c>
      <c r="K12" s="22" t="inlineStr">
        <is>
          <t>例</t>
        </is>
      </c>
    </row>
    <row r="13" ht="36" customHeight="1">
      <c r="A13" s="28" t="n">
        <v>1</v>
      </c>
      <c r="B13" s="28" t="inlineStr">
        <is>
          <t>轻微影响、なし需停机或仅需简单处理</t>
        </is>
      </c>
      <c r="C13" s="28" t="inlineStr">
        <is>
          <t>轻微擦伤、单点非关键报警</t>
        </is>
      </c>
      <c r="E13" s="28" t="n">
        <v>1</v>
      </c>
      <c r="F13" s="28" t="inlineStr">
        <is>
          <t>极少发生、严格受控</t>
        </is>
      </c>
      <c r="G13" s="28" t="inlineStr">
        <is>
          <t>多年未发生、有稳定控制</t>
        </is>
      </c>
      <c r="I13" s="28" t="inlineStr">
        <is>
          <t>消除/替代</t>
        </is>
      </c>
      <c r="J13" s="28" t="inlineStr">
        <is>
          <t>1</t>
        </is>
      </c>
      <c r="K13" s="28" t="inlineStr">
        <is>
          <t>取消高リスク作業、改用低风险材料或方法</t>
        </is>
      </c>
    </row>
    <row r="14" ht="36" customHeight="1">
      <c r="A14" s="28" t="n">
        <v>2</v>
      </c>
      <c r="B14" s="28" t="inlineStr">
        <is>
          <t>较小影响、短时停机或局部影响</t>
        </is>
      </c>
      <c r="C14" s="28" t="inlineStr">
        <is>
          <t>局部漏水、轻微设备异常</t>
        </is>
      </c>
      <c r="E14" s="28" t="n">
        <v>2</v>
      </c>
      <c r="F14" s="28" t="inlineStr">
        <is>
          <t>不太可能、但存在暴露</t>
        </is>
      </c>
      <c r="G14" s="28" t="inlineStr">
        <is>
          <t>偶发作业、低频故障</t>
        </is>
      </c>
      <c r="I14" s="28" t="inlineStr">
        <is>
          <t>工程控制</t>
        </is>
      </c>
      <c r="J14" s="28" t="inlineStr">
        <is>
          <t>2</t>
        </is>
      </c>
      <c r="K14" s="28" t="inlineStr">
        <is>
          <t>隔离、联锁、防护栏、通风、泄压</t>
        </is>
      </c>
    </row>
    <row r="15" ht="36" customHeight="1">
      <c r="A15" s="28" t="n">
        <v>3</v>
      </c>
      <c r="B15" s="28" t="inlineStr">
        <is>
          <t>中等影响、需维修或影响局部运营</t>
        </is>
      </c>
      <c r="C15" s="28" t="inlineStr">
        <is>
          <t>设备故障导致区域停止中</t>
        </is>
      </c>
      <c r="E15" s="28" t="n">
        <v>3</v>
      </c>
      <c r="F15" s="28" t="inlineStr">
        <is>
          <t>可能发生</t>
        </is>
      </c>
      <c r="G15" s="28" t="inlineStr">
        <is>
          <t>常规作业中存在暴露</t>
        </is>
      </c>
      <c r="I15" s="28" t="inlineStr">
        <is>
          <t>管理控制</t>
        </is>
      </c>
      <c r="J15" s="28" t="inlineStr">
        <is>
          <t>3</t>
        </is>
      </c>
      <c r="K15" s="28" t="inlineStr">
        <is>
          <t>作業許可、监护、培训、SOP、班前会</t>
        </is>
      </c>
    </row>
    <row r="16" ht="36" customHeight="1">
      <c r="A16" s="28" t="n">
        <v>4</v>
      </c>
      <c r="B16" s="28" t="inlineStr">
        <is>
          <t>重大影响、可能导致重大停机或人员伤害</t>
        </is>
      </c>
      <c r="C16" s="28" t="inlineStr">
        <is>
          <t>感電风险、消防联动异常</t>
        </is>
      </c>
      <c r="E16" s="28" t="n">
        <v>4</v>
      </c>
      <c r="F16" s="28" t="inlineStr">
        <is>
          <t>很可能发生</t>
        </is>
      </c>
      <c r="G16" s="28" t="inlineStr">
        <is>
          <t>近期多次出现或控制不稳定</t>
        </is>
      </c>
      <c r="I16" s="28" t="inlineStr">
        <is>
          <t>PPE</t>
        </is>
      </c>
      <c r="J16" s="28" t="inlineStr">
        <is>
          <t>4</t>
        </is>
      </c>
      <c r="K16" s="28" t="inlineStr">
        <is>
          <t>絶縁手袋、ヘルメット、防墜落、防护眼镜</t>
        </is>
      </c>
    </row>
    <row r="17" ht="36" customHeight="1">
      <c r="A17" s="28" t="n">
        <v>5</v>
      </c>
      <c r="B17" s="28" t="inlineStr">
        <is>
          <t>灾难性影响、可能导致死亡、重大财产损失或重大適合事件</t>
        </is>
      </c>
      <c r="C17" s="28" t="inlineStr">
        <is>
          <t>アーク、墜落、重大火灾风险</t>
        </is>
      </c>
      <c r="E17" s="28" t="n">
        <v>5</v>
      </c>
      <c r="F17" s="28" t="inlineStr">
        <is>
          <t>几乎确定</t>
        </is>
      </c>
      <c r="G17" s="28" t="inlineStr">
        <is>
          <t>正在发生或なし有効控制</t>
        </is>
      </c>
    </row>
  </sheetData>
  <mergeCells count="2">
    <mergeCell ref="A2:M2"/>
    <mergeCell ref="A1:M1"/>
  </mergeCells>
  <conditionalFormatting sqref="B5:F9">
    <cfRule type="expression" priority="1" dxfId="15">
      <formula>ISNUMBER(SEARCH("极高",B5))</formula>
    </cfRule>
    <cfRule type="expression" priority="2" dxfId="3">
      <formula>ISNUMBER(SEARCH("高",B5))</formula>
    </cfRule>
    <cfRule type="expression" priority="3" dxfId="0">
      <formula>ISNUMBER(SEARCH("中",B5))</formula>
    </cfRule>
    <cfRule type="expression" priority="4" dxfId="8">
      <formula>ISNUMBER(SEARCH("低",B5))</formula>
    </cfRule>
  </conditionalFormatting>
  <conditionalFormatting sqref="I5:I8">
    <cfRule type="expression" priority="5" dxfId="15">
      <formula>I5="极高"</formula>
    </cfRule>
    <cfRule type="expression" priority="6" dxfId="3">
      <formula>I5="高"</formula>
    </cfRule>
    <cfRule type="expression" priority="7" dxfId="0">
      <formula>I5="中"</formula>
    </cfRule>
    <cfRule type="expression" priority="8" dxfId="8">
      <formula>I5="低"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T504"/>
  <sheetViews>
    <sheetView workbookViewId="0">
      <selection activeCell="A1" sqref="A1"/>
    </sheetView>
  </sheetViews>
  <sheetFormatPr baseColWidth="8" defaultRowHeight="15"/>
  <cols>
    <col width="16" customWidth="1" min="1" max="1"/>
    <col width="12" customWidth="1" min="2" max="2"/>
    <col width="14" customWidth="1" min="3" max="3"/>
    <col width="18" customWidth="1" min="4" max="4"/>
    <col width="16" customWidth="1" min="5" max="5"/>
    <col width="12" customWidth="1" min="6" max="6"/>
    <col width="38" customWidth="1" min="7" max="7"/>
    <col width="12" customWidth="1" min="8" max="8"/>
    <col width="40" customWidth="1" min="9" max="9"/>
    <col width="14" customWidth="1" min="10" max="10"/>
    <col width="12" customWidth="1" min="11" max="11"/>
    <col width="14" customWidth="1" min="12" max="12"/>
    <col width="14" customWidth="1" min="13" max="13"/>
    <col width="12" customWidth="1" min="14" max="14"/>
    <col width="12" customWidth="1" min="15" max="15"/>
    <col width="12" customWidth="1" min="16" max="16"/>
    <col width="12" customWidth="1" min="17" max="17"/>
    <col width="14" customWidth="1" min="18" max="18"/>
    <col width="28" customWidth="1" min="19" max="19"/>
    <col width="34" customWidth="1" min="20" max="20"/>
  </cols>
  <sheetData>
    <row r="1" ht="28" customHeight="1">
      <c r="A1" s="9" t="inlineStr">
        <is>
          <t>不具合是正の閉ループ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</row>
    <row r="2" ht="32" customHeight="1">
      <c r="A2" s="17" t="inlineStr">
        <is>
          <t>用途承接巡检、工单、JSA、审计、投诉等発生元的不具合、跟踪责任、期限、复查、关闭和证据。遅延日数为自動计算項目。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</row>
    <row r="4" ht="28" customHeight="1">
      <c r="A4" s="22" t="inlineStr">
        <is>
          <t>不具合ID</t>
        </is>
      </c>
      <c r="B4" s="22" t="inlineStr">
        <is>
          <t>発生元</t>
        </is>
      </c>
      <c r="C4" s="22" t="inlineStr">
        <is>
          <t>発見日</t>
        </is>
      </c>
      <c r="D4" s="22" t="inlineStr">
        <is>
          <t>建物・エリア</t>
        </is>
      </c>
      <c r="E4" s="22" t="inlineStr">
        <is>
          <t>設備系統</t>
        </is>
      </c>
      <c r="F4" s="22" t="inlineStr">
        <is>
          <t>設備ID</t>
        </is>
      </c>
      <c r="G4" s="22" t="inlineStr">
        <is>
          <t>不具合内容</t>
        </is>
      </c>
      <c r="H4" s="22" t="inlineStr">
        <is>
          <t>リスク区分</t>
        </is>
      </c>
      <c r="I4" s="22" t="inlineStr">
        <is>
          <t>是正措置</t>
        </is>
      </c>
      <c r="J4" s="22" t="inlineStr">
        <is>
          <t>担当部門</t>
        </is>
      </c>
      <c r="K4" s="22" t="inlineStr">
        <is>
          <t>担当者</t>
        </is>
      </c>
      <c r="L4" s="22" t="inlineStr">
        <is>
          <t>完了予定日</t>
        </is>
      </c>
      <c r="M4" s="22" t="inlineStr">
        <is>
          <t>実完了日</t>
        </is>
      </c>
      <c r="N4" s="22" t="inlineStr">
        <is>
          <t>状態</t>
        </is>
      </c>
      <c r="O4" s="22" t="inlineStr">
        <is>
          <t>遅延日数</t>
        </is>
      </c>
      <c r="P4" s="22" t="inlineStr">
        <is>
          <t>再確認者</t>
        </is>
      </c>
      <c r="Q4" s="22" t="inlineStr">
        <is>
          <t>再確認結果</t>
        </is>
      </c>
      <c r="R4" s="22" t="inlineStr">
        <is>
          <t>クローズ日</t>
        </is>
      </c>
      <c r="S4" s="22" t="inlineStr">
        <is>
          <t>証跡リンク</t>
        </is>
      </c>
      <c r="T4" s="22" t="inlineStr">
        <is>
          <t>根本原因・予防策</t>
        </is>
      </c>
    </row>
    <row r="5">
      <c r="A5" s="30" t="inlineStr">
        <is>
          <t>HZ-2026-001</t>
        </is>
      </c>
      <c r="B5" s="30" t="inlineStr">
        <is>
          <t>工单</t>
        </is>
      </c>
      <c r="C5" s="87" t="n">
        <v>46150</v>
      </c>
      <c r="D5" s="30" t="inlineStr">
        <is>
          <t>1号棟屋上</t>
        </is>
      </c>
      <c r="E5" s="30" t="inlineStr">
        <is>
          <t>建筑围护/屋上</t>
        </is>
      </c>
      <c r="F5" s="30" t="inlineStr">
        <is>
          <t>EQ-0006</t>
        </is>
      </c>
      <c r="G5" s="30" t="inlineStr">
        <is>
          <t>雨水口易堵、暴雨后存在滞水风险</t>
        </is>
      </c>
      <c r="H5" s="30" t="inlineStr">
        <is>
          <t>中</t>
        </is>
      </c>
      <c r="I5" s="30" t="inlineStr">
        <is>
          <t>清理雨水口、增加雨季前检查频次、补拍不具合点写真</t>
        </is>
      </c>
      <c r="J5" s="30" t="inlineStr">
        <is>
          <t>設備部</t>
        </is>
      </c>
      <c r="K5" s="30" t="inlineStr">
        <is>
          <t>鈴木技師</t>
        </is>
      </c>
      <c r="L5" s="87" t="n">
        <v>46160</v>
      </c>
      <c r="M5" s="87" t="n"/>
      <c r="N5" s="30" t="inlineStr">
        <is>
          <t>是正中</t>
        </is>
      </c>
      <c r="O5" s="88">
        <f>IF(A5="","",IF(N5="クローズ",0,IF(L5="","",MAX(0,TODAY()-L5))))</f>
        <v/>
      </c>
      <c r="P5" s="30" t="inlineStr">
        <is>
          <t>工程主管</t>
        </is>
      </c>
      <c r="Q5" s="30" t="inlineStr">
        <is>
          <t>再確認待ち</t>
        </is>
      </c>
      <c r="R5" s="87" t="n"/>
      <c r="S5" s="30" t="inlineStr">
        <is>
          <t>共有ドライブ / HZ-2026-001</t>
        </is>
      </c>
      <c r="T5" s="30" t="inlineStr">
        <is>
          <t>外部環境+预防性清理不足</t>
        </is>
      </c>
    </row>
    <row r="6">
      <c r="A6" s="30" t="inlineStr">
        <is>
          <t>HZ-2026-002</t>
        </is>
      </c>
      <c r="B6" s="30" t="inlineStr">
        <is>
          <t>消防保全</t>
        </is>
      </c>
      <c r="C6" s="87" t="n">
        <v>46152</v>
      </c>
      <c r="D6" s="30" t="inlineStr">
        <is>
          <t>防災センター</t>
        </is>
      </c>
      <c r="E6" s="30" t="inlineStr">
        <is>
          <t>消防</t>
        </is>
      </c>
      <c r="F6" s="30" t="inlineStr">
        <is>
          <t>EQ-0004</t>
        </is>
      </c>
      <c r="G6" s="30" t="inlineStr">
        <is>
          <t>回路模块失效、已影响故障信号</t>
        </is>
      </c>
      <c r="H6" s="30" t="inlineStr">
        <is>
          <t>高</t>
        </is>
      </c>
      <c r="I6" s="30" t="inlineStr">
        <is>
          <t>更换模块并复测。统计同批次模块状態</t>
        </is>
      </c>
      <c r="J6" s="30" t="inlineStr">
        <is>
          <t>工程/安保</t>
        </is>
      </c>
      <c r="K6" s="30" t="inlineStr">
        <is>
          <t>伊藤技師</t>
        </is>
      </c>
      <c r="L6" s="87" t="n">
        <v>46154</v>
      </c>
      <c r="M6" s="87" t="n">
        <v>46152</v>
      </c>
      <c r="N6" s="30" t="inlineStr">
        <is>
          <t>クローズ</t>
        </is>
      </c>
      <c r="O6" s="88">
        <f>IF(A6="","",IF(N6="クローズ",0,IF(L6="","",MAX(0,TODAY()-L6))))</f>
        <v/>
      </c>
      <c r="P6" s="30" t="inlineStr">
        <is>
          <t>安保主管</t>
        </is>
      </c>
      <c r="Q6" s="30" t="inlineStr">
        <is>
          <t>合格</t>
        </is>
      </c>
      <c r="R6" s="87" t="n">
        <v>46152</v>
      </c>
      <c r="S6" s="30" t="inlineStr">
        <is>
          <t>共有ドライブ / HZ-2026-002</t>
        </is>
      </c>
      <c r="T6" s="30" t="inlineStr">
        <is>
          <t>予備品老化、纳入予備品预警</t>
        </is>
      </c>
    </row>
    <row r="7">
      <c r="A7" s="30" t="inlineStr">
        <is>
          <t>HZ-2026-003</t>
        </is>
      </c>
      <c r="B7" s="30" t="inlineStr">
        <is>
          <t>资料核查</t>
        </is>
      </c>
      <c r="C7" s="87" t="n">
        <v>46145</v>
      </c>
      <c r="D7" s="30" t="inlineStr">
        <is>
          <t>B1ポンプ室</t>
        </is>
      </c>
      <c r="E7" s="30" t="inlineStr">
        <is>
          <t>给排水</t>
        </is>
      </c>
      <c r="F7" s="30" t="inlineStr">
        <is>
          <t>EQ-0002</t>
        </is>
      </c>
      <c r="G7" s="30" t="inlineStr">
        <is>
          <t>給水ポンプ竣工資料和弁配置図一部不足</t>
        </is>
      </c>
      <c r="H7" s="30" t="inlineStr">
        <is>
          <t>中</t>
        </is>
      </c>
      <c r="I7" s="30" t="inlineStr">
        <is>
          <t>竣工図を補完、バルブ编号图和保全記録归档</t>
        </is>
      </c>
      <c r="J7" s="30" t="inlineStr">
        <is>
          <t>設備部</t>
        </is>
      </c>
      <c r="K7" s="30" t="inlineStr">
        <is>
          <t>鈴木技師</t>
        </is>
      </c>
      <c r="L7" s="87" t="n">
        <v>46188</v>
      </c>
      <c r="M7" s="87" t="n"/>
      <c r="N7" s="30" t="inlineStr">
        <is>
          <t>未着手</t>
        </is>
      </c>
      <c r="O7" s="88">
        <f>IF(A7="","",IF(N7="クローズ",0,IF(L7="","",MAX(0,TODAY()-L7))))</f>
        <v/>
      </c>
      <c r="P7" s="30" t="str"/>
      <c r="Q7" s="30" t="inlineStr">
        <is>
          <t>該当なし</t>
        </is>
      </c>
      <c r="R7" s="87" t="n"/>
      <c r="S7" s="30" t="str"/>
      <c r="T7" s="30" t="inlineStr">
        <is>
          <t>接管资料不完備</t>
        </is>
      </c>
    </row>
    <row r="8">
      <c r="A8" s="30" t="inlineStr">
        <is>
          <t>HZ-2026-004</t>
        </is>
      </c>
      <c r="B8" s="30" t="inlineStr">
        <is>
          <t>JSA</t>
        </is>
      </c>
      <c r="C8" s="87" t="n">
        <v>46154</v>
      </c>
      <c r="D8" s="30" t="inlineStr">
        <is>
          <t>B1配電室</t>
        </is>
      </c>
      <c r="E8" s="30" t="inlineStr">
        <is>
          <t>强电/配电</t>
        </is>
      </c>
      <c r="F8" s="30" t="inlineStr">
        <is>
          <t>EQ-0003</t>
        </is>
      </c>
      <c r="G8" s="30" t="inlineStr">
        <is>
          <t>配电柜停电修繕ロック具数量不足</t>
        </is>
      </c>
      <c r="H8" s="30" t="inlineStr">
        <is>
          <t>高</t>
        </is>
      </c>
      <c r="I8" s="30" t="inlineStr">
        <is>
          <t>采购ロックアウト・タグアウト工具包、修繕前完成验收</t>
        </is>
      </c>
      <c r="J8" s="30" t="inlineStr">
        <is>
          <t>設備部</t>
        </is>
      </c>
      <c r="K8" s="30" t="inlineStr">
        <is>
          <t>高橋技師</t>
        </is>
      </c>
      <c r="L8" s="87" t="n">
        <v>46183</v>
      </c>
      <c r="M8" s="87" t="n"/>
      <c r="N8" s="30" t="inlineStr">
        <is>
          <t>是正中</t>
        </is>
      </c>
      <c r="O8" s="88">
        <f>IF(A8="","",IF(N8="クローズ",0,IF(L8="","",MAX(0,TODAY()-L8))))</f>
        <v/>
      </c>
      <c r="P8" s="30" t="inlineStr">
        <is>
          <t>EHS</t>
        </is>
      </c>
      <c r="Q8" s="30" t="inlineStr">
        <is>
          <t>再確認待ち</t>
        </is>
      </c>
      <c r="R8" s="87" t="n"/>
      <c r="S8" s="30" t="str"/>
      <c r="T8" s="30" t="inlineStr">
        <is>
          <t>高リスク作業工具配置不足</t>
        </is>
      </c>
    </row>
    <row r="9">
      <c r="A9" s="30" t="inlineStr">
        <is>
          <t>HZ-2026-005</t>
        </is>
      </c>
      <c r="B9" s="30" t="inlineStr">
        <is>
          <t>巡检</t>
        </is>
      </c>
      <c r="C9" s="87" t="n">
        <v>46143</v>
      </c>
      <c r="D9" s="30" t="inlineStr">
        <is>
          <t>B1発電機室</t>
        </is>
      </c>
      <c r="E9" s="30" t="inlineStr">
        <is>
          <t>强电/配电</t>
        </is>
      </c>
      <c r="F9" s="30" t="inlineStr">
        <is>
          <t>EQ-0009</t>
        </is>
      </c>
      <c r="G9" s="30" t="inlineStr">
        <is>
          <t>发电机房门口临时堆放杂物</t>
        </is>
      </c>
      <c r="H9" s="30" t="inlineStr">
        <is>
          <t>低</t>
        </is>
      </c>
      <c r="I9" s="30" t="inlineStr">
        <is>
          <t>清理通道并设置禁止堆物标识</t>
        </is>
      </c>
      <c r="J9" s="30" t="inlineStr">
        <is>
          <t>設備部</t>
        </is>
      </c>
      <c r="K9" s="30" t="inlineStr">
        <is>
          <t>高橋技師</t>
        </is>
      </c>
      <c r="L9" s="87" t="n">
        <v>46145</v>
      </c>
      <c r="M9" s="87" t="n">
        <v>46144</v>
      </c>
      <c r="N9" s="30" t="inlineStr">
        <is>
          <t>クローズ</t>
        </is>
      </c>
      <c r="O9" s="88">
        <f>IF(A9="","",IF(N9="クローズ",0,IF(L9="","",MAX(0,TODAY()-L9))))</f>
        <v/>
      </c>
      <c r="P9" s="30" t="inlineStr">
        <is>
          <t>工程主管</t>
        </is>
      </c>
      <c r="Q9" s="30" t="inlineStr">
        <is>
          <t>合格</t>
        </is>
      </c>
      <c r="R9" s="87" t="n">
        <v>46144</v>
      </c>
      <c r="S9" s="30" t="inlineStr">
        <is>
          <t>共有ドライブ / HZ-2026-005</t>
        </is>
      </c>
      <c r="T9" s="30" t="inlineStr">
        <is>
          <t>现场5S不到位</t>
        </is>
      </c>
    </row>
    <row r="10">
      <c r="A10" s="30" t="n"/>
      <c r="B10" s="30" t="n"/>
      <c r="C10" s="87" t="n"/>
      <c r="D10" s="30" t="n"/>
      <c r="E10" s="30" t="n"/>
      <c r="F10" s="30" t="n"/>
      <c r="G10" s="30" t="n"/>
      <c r="H10" s="30" t="n"/>
      <c r="I10" s="30" t="n"/>
      <c r="J10" s="30" t="n"/>
      <c r="K10" s="30" t="n"/>
      <c r="L10" s="87" t="n"/>
      <c r="M10" s="87" t="n"/>
      <c r="N10" s="30" t="n"/>
      <c r="O10" s="88">
        <f>IF(A10="","",IF(N10="クローズ",0,IF(L10="","",MAX(0,TODAY()-L10))))</f>
        <v/>
      </c>
      <c r="P10" s="30" t="n"/>
      <c r="Q10" s="30" t="n"/>
      <c r="R10" s="87" t="n"/>
      <c r="S10" s="30" t="n"/>
      <c r="T10" s="30" t="n"/>
    </row>
    <row r="11">
      <c r="A11" s="30" t="n"/>
      <c r="B11" s="30" t="n"/>
      <c r="C11" s="87" t="n"/>
      <c r="D11" s="30" t="n"/>
      <c r="E11" s="30" t="n"/>
      <c r="F11" s="30" t="n"/>
      <c r="G11" s="30" t="n"/>
      <c r="H11" s="30" t="n"/>
      <c r="I11" s="30" t="n"/>
      <c r="J11" s="30" t="n"/>
      <c r="K11" s="30" t="n"/>
      <c r="L11" s="87" t="n"/>
      <c r="M11" s="87" t="n"/>
      <c r="N11" s="30" t="n"/>
      <c r="O11" s="88">
        <f>IF(A11="","",IF(N11="クローズ",0,IF(L11="","",MAX(0,TODAY()-L11))))</f>
        <v/>
      </c>
      <c r="P11" s="30" t="n"/>
      <c r="Q11" s="30" t="n"/>
      <c r="R11" s="87" t="n"/>
      <c r="S11" s="30" t="n"/>
      <c r="T11" s="30" t="n"/>
    </row>
    <row r="12">
      <c r="A12" s="30" t="n"/>
      <c r="B12" s="30" t="n"/>
      <c r="C12" s="87" t="n"/>
      <c r="D12" s="30" t="n"/>
      <c r="E12" s="30" t="n"/>
      <c r="F12" s="30" t="n"/>
      <c r="G12" s="30" t="n"/>
      <c r="H12" s="30" t="n"/>
      <c r="I12" s="30" t="n"/>
      <c r="J12" s="30" t="n"/>
      <c r="K12" s="30" t="n"/>
      <c r="L12" s="87" t="n"/>
      <c r="M12" s="87" t="n"/>
      <c r="N12" s="30" t="n"/>
      <c r="O12" s="88">
        <f>IF(A12="","",IF(N12="クローズ",0,IF(L12="","",MAX(0,TODAY()-L12))))</f>
        <v/>
      </c>
      <c r="P12" s="30" t="n"/>
      <c r="Q12" s="30" t="n"/>
      <c r="R12" s="87" t="n"/>
      <c r="S12" s="30" t="n"/>
      <c r="T12" s="30" t="n"/>
    </row>
    <row r="13">
      <c r="A13" s="30" t="n"/>
      <c r="B13" s="30" t="n"/>
      <c r="C13" s="87" t="n"/>
      <c r="D13" s="30" t="n"/>
      <c r="E13" s="30" t="n"/>
      <c r="F13" s="30" t="n"/>
      <c r="G13" s="30" t="n"/>
      <c r="H13" s="30" t="n"/>
      <c r="I13" s="30" t="n"/>
      <c r="J13" s="30" t="n"/>
      <c r="K13" s="30" t="n"/>
      <c r="L13" s="87" t="n"/>
      <c r="M13" s="87" t="n"/>
      <c r="N13" s="30" t="n"/>
      <c r="O13" s="88">
        <f>IF(A13="","",IF(N13="クローズ",0,IF(L13="","",MAX(0,TODAY()-L13))))</f>
        <v/>
      </c>
      <c r="P13" s="30" t="n"/>
      <c r="Q13" s="30" t="n"/>
      <c r="R13" s="87" t="n"/>
      <c r="S13" s="30" t="n"/>
      <c r="T13" s="30" t="n"/>
    </row>
    <row r="14">
      <c r="A14" s="30" t="n"/>
      <c r="B14" s="30" t="n"/>
      <c r="C14" s="87" t="n"/>
      <c r="D14" s="30" t="n"/>
      <c r="E14" s="30" t="n"/>
      <c r="F14" s="30" t="n"/>
      <c r="G14" s="30" t="n"/>
      <c r="H14" s="30" t="n"/>
      <c r="I14" s="30" t="n"/>
      <c r="J14" s="30" t="n"/>
      <c r="K14" s="30" t="n"/>
      <c r="L14" s="87" t="n"/>
      <c r="M14" s="87" t="n"/>
      <c r="N14" s="30" t="n"/>
      <c r="O14" s="88">
        <f>IF(A14="","",IF(N14="クローズ",0,IF(L14="","",MAX(0,TODAY()-L14))))</f>
        <v/>
      </c>
      <c r="P14" s="30" t="n"/>
      <c r="Q14" s="30" t="n"/>
      <c r="R14" s="87" t="n"/>
      <c r="S14" s="30" t="n"/>
      <c r="T14" s="30" t="n"/>
    </row>
    <row r="15">
      <c r="A15" s="30" t="n"/>
      <c r="B15" s="30" t="n"/>
      <c r="C15" s="87" t="n"/>
      <c r="D15" s="30" t="n"/>
      <c r="E15" s="30" t="n"/>
      <c r="F15" s="30" t="n"/>
      <c r="G15" s="30" t="n"/>
      <c r="H15" s="30" t="n"/>
      <c r="I15" s="30" t="n"/>
      <c r="J15" s="30" t="n"/>
      <c r="K15" s="30" t="n"/>
      <c r="L15" s="87" t="n"/>
      <c r="M15" s="87" t="n"/>
      <c r="N15" s="30" t="n"/>
      <c r="O15" s="88">
        <f>IF(A15="","",IF(N15="クローズ",0,IF(L15="","",MAX(0,TODAY()-L15))))</f>
        <v/>
      </c>
      <c r="P15" s="30" t="n"/>
      <c r="Q15" s="30" t="n"/>
      <c r="R15" s="87" t="n"/>
      <c r="S15" s="30" t="n"/>
      <c r="T15" s="30" t="n"/>
    </row>
    <row r="16">
      <c r="A16" s="30" t="n"/>
      <c r="B16" s="30" t="n"/>
      <c r="C16" s="87" t="n"/>
      <c r="D16" s="30" t="n"/>
      <c r="E16" s="30" t="n"/>
      <c r="F16" s="30" t="n"/>
      <c r="G16" s="30" t="n"/>
      <c r="H16" s="30" t="n"/>
      <c r="I16" s="30" t="n"/>
      <c r="J16" s="30" t="n"/>
      <c r="K16" s="30" t="n"/>
      <c r="L16" s="87" t="n"/>
      <c r="M16" s="87" t="n"/>
      <c r="N16" s="30" t="n"/>
      <c r="O16" s="88">
        <f>IF(A16="","",IF(N16="クローズ",0,IF(L16="","",MAX(0,TODAY()-L16))))</f>
        <v/>
      </c>
      <c r="P16" s="30" t="n"/>
      <c r="Q16" s="30" t="n"/>
      <c r="R16" s="87" t="n"/>
      <c r="S16" s="30" t="n"/>
      <c r="T16" s="30" t="n"/>
    </row>
    <row r="17">
      <c r="A17" s="30" t="n"/>
      <c r="B17" s="30" t="n"/>
      <c r="C17" s="87" t="n"/>
      <c r="D17" s="30" t="n"/>
      <c r="E17" s="30" t="n"/>
      <c r="F17" s="30" t="n"/>
      <c r="G17" s="30" t="n"/>
      <c r="H17" s="30" t="n"/>
      <c r="I17" s="30" t="n"/>
      <c r="J17" s="30" t="n"/>
      <c r="K17" s="30" t="n"/>
      <c r="L17" s="87" t="n"/>
      <c r="M17" s="87" t="n"/>
      <c r="N17" s="30" t="n"/>
      <c r="O17" s="88">
        <f>IF(A17="","",IF(N17="クローズ",0,IF(L17="","",MAX(0,TODAY()-L17))))</f>
        <v/>
      </c>
      <c r="P17" s="30" t="n"/>
      <c r="Q17" s="30" t="n"/>
      <c r="R17" s="87" t="n"/>
      <c r="S17" s="30" t="n"/>
      <c r="T17" s="30" t="n"/>
    </row>
    <row r="18">
      <c r="A18" s="30" t="n"/>
      <c r="B18" s="30" t="n"/>
      <c r="C18" s="87" t="n"/>
      <c r="D18" s="30" t="n"/>
      <c r="E18" s="30" t="n"/>
      <c r="F18" s="30" t="n"/>
      <c r="G18" s="30" t="n"/>
      <c r="H18" s="30" t="n"/>
      <c r="I18" s="30" t="n"/>
      <c r="J18" s="30" t="n"/>
      <c r="K18" s="30" t="n"/>
      <c r="L18" s="87" t="n"/>
      <c r="M18" s="87" t="n"/>
      <c r="N18" s="30" t="n"/>
      <c r="O18" s="88">
        <f>IF(A18="","",IF(N18="クローズ",0,IF(L18="","",MAX(0,TODAY()-L18))))</f>
        <v/>
      </c>
      <c r="P18" s="30" t="n"/>
      <c r="Q18" s="30" t="n"/>
      <c r="R18" s="87" t="n"/>
      <c r="S18" s="30" t="n"/>
      <c r="T18" s="30" t="n"/>
    </row>
    <row r="19">
      <c r="A19" s="30" t="n"/>
      <c r="B19" s="30" t="n"/>
      <c r="C19" s="87" t="n"/>
      <c r="D19" s="30" t="n"/>
      <c r="E19" s="30" t="n"/>
      <c r="F19" s="30" t="n"/>
      <c r="G19" s="30" t="n"/>
      <c r="H19" s="30" t="n"/>
      <c r="I19" s="30" t="n"/>
      <c r="J19" s="30" t="n"/>
      <c r="K19" s="30" t="n"/>
      <c r="L19" s="87" t="n"/>
      <c r="M19" s="87" t="n"/>
      <c r="N19" s="30" t="n"/>
      <c r="O19" s="88">
        <f>IF(A19="","",IF(N19="クローズ",0,IF(L19="","",MAX(0,TODAY()-L19))))</f>
        <v/>
      </c>
      <c r="P19" s="30" t="n"/>
      <c r="Q19" s="30" t="n"/>
      <c r="R19" s="87" t="n"/>
      <c r="S19" s="30" t="n"/>
      <c r="T19" s="30" t="n"/>
    </row>
    <row r="20">
      <c r="A20" s="30" t="n"/>
      <c r="B20" s="30" t="n"/>
      <c r="C20" s="87" t="n"/>
      <c r="D20" s="30" t="n"/>
      <c r="E20" s="30" t="n"/>
      <c r="F20" s="30" t="n"/>
      <c r="G20" s="30" t="n"/>
      <c r="H20" s="30" t="n"/>
      <c r="I20" s="30" t="n"/>
      <c r="J20" s="30" t="n"/>
      <c r="K20" s="30" t="n"/>
      <c r="L20" s="87" t="n"/>
      <c r="M20" s="87" t="n"/>
      <c r="N20" s="30" t="n"/>
      <c r="O20" s="88">
        <f>IF(A20="","",IF(N20="クローズ",0,IF(L20="","",MAX(0,TODAY()-L20))))</f>
        <v/>
      </c>
      <c r="P20" s="30" t="n"/>
      <c r="Q20" s="30" t="n"/>
      <c r="R20" s="87" t="n"/>
      <c r="S20" s="30" t="n"/>
      <c r="T20" s="30" t="n"/>
    </row>
    <row r="21">
      <c r="A21" s="30" t="n"/>
      <c r="B21" s="30" t="n"/>
      <c r="C21" s="87" t="n"/>
      <c r="D21" s="30" t="n"/>
      <c r="E21" s="30" t="n"/>
      <c r="F21" s="30" t="n"/>
      <c r="G21" s="30" t="n"/>
      <c r="H21" s="30" t="n"/>
      <c r="I21" s="30" t="n"/>
      <c r="J21" s="30" t="n"/>
      <c r="K21" s="30" t="n"/>
      <c r="L21" s="87" t="n"/>
      <c r="M21" s="87" t="n"/>
      <c r="N21" s="30" t="n"/>
      <c r="O21" s="88">
        <f>IF(A21="","",IF(N21="クローズ",0,IF(L21="","",MAX(0,TODAY()-L21))))</f>
        <v/>
      </c>
      <c r="P21" s="30" t="n"/>
      <c r="Q21" s="30" t="n"/>
      <c r="R21" s="87" t="n"/>
      <c r="S21" s="30" t="n"/>
      <c r="T21" s="30" t="n"/>
    </row>
    <row r="22">
      <c r="A22" s="30" t="n"/>
      <c r="B22" s="30" t="n"/>
      <c r="C22" s="87" t="n"/>
      <c r="D22" s="30" t="n"/>
      <c r="E22" s="30" t="n"/>
      <c r="F22" s="30" t="n"/>
      <c r="G22" s="30" t="n"/>
      <c r="H22" s="30" t="n"/>
      <c r="I22" s="30" t="n"/>
      <c r="J22" s="30" t="n"/>
      <c r="K22" s="30" t="n"/>
      <c r="L22" s="87" t="n"/>
      <c r="M22" s="87" t="n"/>
      <c r="N22" s="30" t="n"/>
      <c r="O22" s="88">
        <f>IF(A22="","",IF(N22="クローズ",0,IF(L22="","",MAX(0,TODAY()-L22))))</f>
        <v/>
      </c>
      <c r="P22" s="30" t="n"/>
      <c r="Q22" s="30" t="n"/>
      <c r="R22" s="87" t="n"/>
      <c r="S22" s="30" t="n"/>
      <c r="T22" s="30" t="n"/>
    </row>
    <row r="23">
      <c r="A23" s="30" t="n"/>
      <c r="B23" s="30" t="n"/>
      <c r="C23" s="87" t="n"/>
      <c r="D23" s="30" t="n"/>
      <c r="E23" s="30" t="n"/>
      <c r="F23" s="30" t="n"/>
      <c r="G23" s="30" t="n"/>
      <c r="H23" s="30" t="n"/>
      <c r="I23" s="30" t="n"/>
      <c r="J23" s="30" t="n"/>
      <c r="K23" s="30" t="n"/>
      <c r="L23" s="87" t="n"/>
      <c r="M23" s="87" t="n"/>
      <c r="N23" s="30" t="n"/>
      <c r="O23" s="88">
        <f>IF(A23="","",IF(N23="クローズ",0,IF(L23="","",MAX(0,TODAY()-L23))))</f>
        <v/>
      </c>
      <c r="P23" s="30" t="n"/>
      <c r="Q23" s="30" t="n"/>
      <c r="R23" s="87" t="n"/>
      <c r="S23" s="30" t="n"/>
      <c r="T23" s="30" t="n"/>
    </row>
    <row r="24">
      <c r="A24" s="30" t="n"/>
      <c r="B24" s="30" t="n"/>
      <c r="C24" s="87" t="n"/>
      <c r="D24" s="30" t="n"/>
      <c r="E24" s="30" t="n"/>
      <c r="F24" s="30" t="n"/>
      <c r="G24" s="30" t="n"/>
      <c r="H24" s="30" t="n"/>
      <c r="I24" s="30" t="n"/>
      <c r="J24" s="30" t="n"/>
      <c r="K24" s="30" t="n"/>
      <c r="L24" s="87" t="n"/>
      <c r="M24" s="87" t="n"/>
      <c r="N24" s="30" t="n"/>
      <c r="O24" s="88">
        <f>IF(A24="","",IF(N24="クローズ",0,IF(L24="","",MAX(0,TODAY()-L24))))</f>
        <v/>
      </c>
      <c r="P24" s="30" t="n"/>
      <c r="Q24" s="30" t="n"/>
      <c r="R24" s="87" t="n"/>
      <c r="S24" s="30" t="n"/>
      <c r="T24" s="30" t="n"/>
    </row>
    <row r="25">
      <c r="A25" s="30" t="n"/>
      <c r="B25" s="30" t="n"/>
      <c r="C25" s="87" t="n"/>
      <c r="D25" s="30" t="n"/>
      <c r="E25" s="30" t="n"/>
      <c r="F25" s="30" t="n"/>
      <c r="G25" s="30" t="n"/>
      <c r="H25" s="30" t="n"/>
      <c r="I25" s="30" t="n"/>
      <c r="J25" s="30" t="n"/>
      <c r="K25" s="30" t="n"/>
      <c r="L25" s="87" t="n"/>
      <c r="M25" s="87" t="n"/>
      <c r="N25" s="30" t="n"/>
      <c r="O25" s="88">
        <f>IF(A25="","",IF(N25="クローズ",0,IF(L25="","",MAX(0,TODAY()-L25))))</f>
        <v/>
      </c>
      <c r="P25" s="30" t="n"/>
      <c r="Q25" s="30" t="n"/>
      <c r="R25" s="87" t="n"/>
      <c r="S25" s="30" t="n"/>
      <c r="T25" s="30" t="n"/>
    </row>
    <row r="26">
      <c r="A26" s="30" t="n"/>
      <c r="B26" s="30" t="n"/>
      <c r="C26" s="87" t="n"/>
      <c r="D26" s="30" t="n"/>
      <c r="E26" s="30" t="n"/>
      <c r="F26" s="30" t="n"/>
      <c r="G26" s="30" t="n"/>
      <c r="H26" s="30" t="n"/>
      <c r="I26" s="30" t="n"/>
      <c r="J26" s="30" t="n"/>
      <c r="K26" s="30" t="n"/>
      <c r="L26" s="87" t="n"/>
      <c r="M26" s="87" t="n"/>
      <c r="N26" s="30" t="n"/>
      <c r="O26" s="88">
        <f>IF(A26="","",IF(N26="クローズ",0,IF(L26="","",MAX(0,TODAY()-L26))))</f>
        <v/>
      </c>
      <c r="P26" s="30" t="n"/>
      <c r="Q26" s="30" t="n"/>
      <c r="R26" s="87" t="n"/>
      <c r="S26" s="30" t="n"/>
      <c r="T26" s="30" t="n"/>
    </row>
    <row r="27">
      <c r="A27" s="30" t="n"/>
      <c r="B27" s="30" t="n"/>
      <c r="C27" s="87" t="n"/>
      <c r="D27" s="30" t="n"/>
      <c r="E27" s="30" t="n"/>
      <c r="F27" s="30" t="n"/>
      <c r="G27" s="30" t="n"/>
      <c r="H27" s="30" t="n"/>
      <c r="I27" s="30" t="n"/>
      <c r="J27" s="30" t="n"/>
      <c r="K27" s="30" t="n"/>
      <c r="L27" s="87" t="n"/>
      <c r="M27" s="87" t="n"/>
      <c r="N27" s="30" t="n"/>
      <c r="O27" s="88">
        <f>IF(A27="","",IF(N27="クローズ",0,IF(L27="","",MAX(0,TODAY()-L27))))</f>
        <v/>
      </c>
      <c r="P27" s="30" t="n"/>
      <c r="Q27" s="30" t="n"/>
      <c r="R27" s="87" t="n"/>
      <c r="S27" s="30" t="n"/>
      <c r="T27" s="30" t="n"/>
    </row>
    <row r="28">
      <c r="A28" s="30" t="n"/>
      <c r="B28" s="30" t="n"/>
      <c r="C28" s="87" t="n"/>
      <c r="D28" s="30" t="n"/>
      <c r="E28" s="30" t="n"/>
      <c r="F28" s="30" t="n"/>
      <c r="G28" s="30" t="n"/>
      <c r="H28" s="30" t="n"/>
      <c r="I28" s="30" t="n"/>
      <c r="J28" s="30" t="n"/>
      <c r="K28" s="30" t="n"/>
      <c r="L28" s="87" t="n"/>
      <c r="M28" s="87" t="n"/>
      <c r="N28" s="30" t="n"/>
      <c r="O28" s="88">
        <f>IF(A28="","",IF(N28="クローズ",0,IF(L28="","",MAX(0,TODAY()-L28))))</f>
        <v/>
      </c>
      <c r="P28" s="30" t="n"/>
      <c r="Q28" s="30" t="n"/>
      <c r="R28" s="87" t="n"/>
      <c r="S28" s="30" t="n"/>
      <c r="T28" s="30" t="n"/>
    </row>
    <row r="29">
      <c r="A29" s="30" t="n"/>
      <c r="B29" s="30" t="n"/>
      <c r="C29" s="87" t="n"/>
      <c r="D29" s="30" t="n"/>
      <c r="E29" s="30" t="n"/>
      <c r="F29" s="30" t="n"/>
      <c r="G29" s="30" t="n"/>
      <c r="H29" s="30" t="n"/>
      <c r="I29" s="30" t="n"/>
      <c r="J29" s="30" t="n"/>
      <c r="K29" s="30" t="n"/>
      <c r="L29" s="87" t="n"/>
      <c r="M29" s="87" t="n"/>
      <c r="N29" s="30" t="n"/>
      <c r="O29" s="88">
        <f>IF(A29="","",IF(N29="クローズ",0,IF(L29="","",MAX(0,TODAY()-L29))))</f>
        <v/>
      </c>
      <c r="P29" s="30" t="n"/>
      <c r="Q29" s="30" t="n"/>
      <c r="R29" s="87" t="n"/>
      <c r="S29" s="30" t="n"/>
      <c r="T29" s="30" t="n"/>
    </row>
    <row r="30">
      <c r="A30" s="30" t="n"/>
      <c r="B30" s="30" t="n"/>
      <c r="C30" s="87" t="n"/>
      <c r="D30" s="30" t="n"/>
      <c r="E30" s="30" t="n"/>
      <c r="F30" s="30" t="n"/>
      <c r="G30" s="30" t="n"/>
      <c r="H30" s="30" t="n"/>
      <c r="I30" s="30" t="n"/>
      <c r="J30" s="30" t="n"/>
      <c r="K30" s="30" t="n"/>
      <c r="L30" s="87" t="n"/>
      <c r="M30" s="87" t="n"/>
      <c r="N30" s="30" t="n"/>
      <c r="O30" s="88">
        <f>IF(A30="","",IF(N30="クローズ",0,IF(L30="","",MAX(0,TODAY()-L30))))</f>
        <v/>
      </c>
      <c r="P30" s="30" t="n"/>
      <c r="Q30" s="30" t="n"/>
      <c r="R30" s="87" t="n"/>
      <c r="S30" s="30" t="n"/>
      <c r="T30" s="30" t="n"/>
    </row>
    <row r="31">
      <c r="A31" s="30" t="n"/>
      <c r="B31" s="30" t="n"/>
      <c r="C31" s="87" t="n"/>
      <c r="D31" s="30" t="n"/>
      <c r="E31" s="30" t="n"/>
      <c r="F31" s="30" t="n"/>
      <c r="G31" s="30" t="n"/>
      <c r="H31" s="30" t="n"/>
      <c r="I31" s="30" t="n"/>
      <c r="J31" s="30" t="n"/>
      <c r="K31" s="30" t="n"/>
      <c r="L31" s="87" t="n"/>
      <c r="M31" s="87" t="n"/>
      <c r="N31" s="30" t="n"/>
      <c r="O31" s="88">
        <f>IF(A31="","",IF(N31="クローズ",0,IF(L31="","",MAX(0,TODAY()-L31))))</f>
        <v/>
      </c>
      <c r="P31" s="30" t="n"/>
      <c r="Q31" s="30" t="n"/>
      <c r="R31" s="87" t="n"/>
      <c r="S31" s="30" t="n"/>
      <c r="T31" s="30" t="n"/>
    </row>
    <row r="32">
      <c r="A32" s="30" t="n"/>
      <c r="B32" s="30" t="n"/>
      <c r="C32" s="87" t="n"/>
      <c r="D32" s="30" t="n"/>
      <c r="E32" s="30" t="n"/>
      <c r="F32" s="30" t="n"/>
      <c r="G32" s="30" t="n"/>
      <c r="H32" s="30" t="n"/>
      <c r="I32" s="30" t="n"/>
      <c r="J32" s="30" t="n"/>
      <c r="K32" s="30" t="n"/>
      <c r="L32" s="87" t="n"/>
      <c r="M32" s="87" t="n"/>
      <c r="N32" s="30" t="n"/>
      <c r="O32" s="88">
        <f>IF(A32="","",IF(N32="クローズ",0,IF(L32="","",MAX(0,TODAY()-L32))))</f>
        <v/>
      </c>
      <c r="P32" s="30" t="n"/>
      <c r="Q32" s="30" t="n"/>
      <c r="R32" s="87" t="n"/>
      <c r="S32" s="30" t="n"/>
      <c r="T32" s="30" t="n"/>
    </row>
    <row r="33">
      <c r="A33" s="30" t="n"/>
      <c r="B33" s="30" t="n"/>
      <c r="C33" s="87" t="n"/>
      <c r="D33" s="30" t="n"/>
      <c r="E33" s="30" t="n"/>
      <c r="F33" s="30" t="n"/>
      <c r="G33" s="30" t="n"/>
      <c r="H33" s="30" t="n"/>
      <c r="I33" s="30" t="n"/>
      <c r="J33" s="30" t="n"/>
      <c r="K33" s="30" t="n"/>
      <c r="L33" s="87" t="n"/>
      <c r="M33" s="87" t="n"/>
      <c r="N33" s="30" t="n"/>
      <c r="O33" s="88">
        <f>IF(A33="","",IF(N33="クローズ",0,IF(L33="","",MAX(0,TODAY()-L33))))</f>
        <v/>
      </c>
      <c r="P33" s="30" t="n"/>
      <c r="Q33" s="30" t="n"/>
      <c r="R33" s="87" t="n"/>
      <c r="S33" s="30" t="n"/>
      <c r="T33" s="30" t="n"/>
    </row>
    <row r="34">
      <c r="A34" s="30" t="n"/>
      <c r="B34" s="30" t="n"/>
      <c r="C34" s="87" t="n"/>
      <c r="D34" s="30" t="n"/>
      <c r="E34" s="30" t="n"/>
      <c r="F34" s="30" t="n"/>
      <c r="G34" s="30" t="n"/>
      <c r="H34" s="30" t="n"/>
      <c r="I34" s="30" t="n"/>
      <c r="J34" s="30" t="n"/>
      <c r="K34" s="30" t="n"/>
      <c r="L34" s="87" t="n"/>
      <c r="M34" s="87" t="n"/>
      <c r="N34" s="30" t="n"/>
      <c r="O34" s="88">
        <f>IF(A34="","",IF(N34="クローズ",0,IF(L34="","",MAX(0,TODAY()-L34))))</f>
        <v/>
      </c>
      <c r="P34" s="30" t="n"/>
      <c r="Q34" s="30" t="n"/>
      <c r="R34" s="87" t="n"/>
      <c r="S34" s="30" t="n"/>
      <c r="T34" s="30" t="n"/>
    </row>
    <row r="35">
      <c r="A35" s="30" t="n"/>
      <c r="B35" s="30" t="n"/>
      <c r="C35" s="87" t="n"/>
      <c r="D35" s="30" t="n"/>
      <c r="E35" s="30" t="n"/>
      <c r="F35" s="30" t="n"/>
      <c r="G35" s="30" t="n"/>
      <c r="H35" s="30" t="n"/>
      <c r="I35" s="30" t="n"/>
      <c r="J35" s="30" t="n"/>
      <c r="K35" s="30" t="n"/>
      <c r="L35" s="87" t="n"/>
      <c r="M35" s="87" t="n"/>
      <c r="N35" s="30" t="n"/>
      <c r="O35" s="88">
        <f>IF(A35="","",IF(N35="クローズ",0,IF(L35="","",MAX(0,TODAY()-L35))))</f>
        <v/>
      </c>
      <c r="P35" s="30" t="n"/>
      <c r="Q35" s="30" t="n"/>
      <c r="R35" s="87" t="n"/>
      <c r="S35" s="30" t="n"/>
      <c r="T35" s="30" t="n"/>
    </row>
    <row r="36">
      <c r="A36" s="30" t="n"/>
      <c r="B36" s="30" t="n"/>
      <c r="C36" s="87" t="n"/>
      <c r="D36" s="30" t="n"/>
      <c r="E36" s="30" t="n"/>
      <c r="F36" s="30" t="n"/>
      <c r="G36" s="30" t="n"/>
      <c r="H36" s="30" t="n"/>
      <c r="I36" s="30" t="n"/>
      <c r="J36" s="30" t="n"/>
      <c r="K36" s="30" t="n"/>
      <c r="L36" s="87" t="n"/>
      <c r="M36" s="87" t="n"/>
      <c r="N36" s="30" t="n"/>
      <c r="O36" s="88">
        <f>IF(A36="","",IF(N36="クローズ",0,IF(L36="","",MAX(0,TODAY()-L36))))</f>
        <v/>
      </c>
      <c r="P36" s="30" t="n"/>
      <c r="Q36" s="30" t="n"/>
      <c r="R36" s="87" t="n"/>
      <c r="S36" s="30" t="n"/>
      <c r="T36" s="30" t="n"/>
    </row>
    <row r="37">
      <c r="A37" s="30" t="n"/>
      <c r="B37" s="30" t="n"/>
      <c r="C37" s="87" t="n"/>
      <c r="D37" s="30" t="n"/>
      <c r="E37" s="30" t="n"/>
      <c r="F37" s="30" t="n"/>
      <c r="G37" s="30" t="n"/>
      <c r="H37" s="30" t="n"/>
      <c r="I37" s="30" t="n"/>
      <c r="J37" s="30" t="n"/>
      <c r="K37" s="30" t="n"/>
      <c r="L37" s="87" t="n"/>
      <c r="M37" s="87" t="n"/>
      <c r="N37" s="30" t="n"/>
      <c r="O37" s="88">
        <f>IF(A37="","",IF(N37="クローズ",0,IF(L37="","",MAX(0,TODAY()-L37))))</f>
        <v/>
      </c>
      <c r="P37" s="30" t="n"/>
      <c r="Q37" s="30" t="n"/>
      <c r="R37" s="87" t="n"/>
      <c r="S37" s="30" t="n"/>
      <c r="T37" s="30" t="n"/>
    </row>
    <row r="38">
      <c r="A38" s="30" t="n"/>
      <c r="B38" s="30" t="n"/>
      <c r="C38" s="87" t="n"/>
      <c r="D38" s="30" t="n"/>
      <c r="E38" s="30" t="n"/>
      <c r="F38" s="30" t="n"/>
      <c r="G38" s="30" t="n"/>
      <c r="H38" s="30" t="n"/>
      <c r="I38" s="30" t="n"/>
      <c r="J38" s="30" t="n"/>
      <c r="K38" s="30" t="n"/>
      <c r="L38" s="87" t="n"/>
      <c r="M38" s="87" t="n"/>
      <c r="N38" s="30" t="n"/>
      <c r="O38" s="88">
        <f>IF(A38="","",IF(N38="クローズ",0,IF(L38="","",MAX(0,TODAY()-L38))))</f>
        <v/>
      </c>
      <c r="P38" s="30" t="n"/>
      <c r="Q38" s="30" t="n"/>
      <c r="R38" s="87" t="n"/>
      <c r="S38" s="30" t="n"/>
      <c r="T38" s="30" t="n"/>
    </row>
    <row r="39">
      <c r="A39" s="30" t="n"/>
      <c r="B39" s="30" t="n"/>
      <c r="C39" s="87" t="n"/>
      <c r="D39" s="30" t="n"/>
      <c r="E39" s="30" t="n"/>
      <c r="F39" s="30" t="n"/>
      <c r="G39" s="30" t="n"/>
      <c r="H39" s="30" t="n"/>
      <c r="I39" s="30" t="n"/>
      <c r="J39" s="30" t="n"/>
      <c r="K39" s="30" t="n"/>
      <c r="L39" s="87" t="n"/>
      <c r="M39" s="87" t="n"/>
      <c r="N39" s="30" t="n"/>
      <c r="O39" s="88">
        <f>IF(A39="","",IF(N39="クローズ",0,IF(L39="","",MAX(0,TODAY()-L39))))</f>
        <v/>
      </c>
      <c r="P39" s="30" t="n"/>
      <c r="Q39" s="30" t="n"/>
      <c r="R39" s="87" t="n"/>
      <c r="S39" s="30" t="n"/>
      <c r="T39" s="30" t="n"/>
    </row>
    <row r="40">
      <c r="A40" s="30" t="n"/>
      <c r="B40" s="30" t="n"/>
      <c r="C40" s="87" t="n"/>
      <c r="D40" s="30" t="n"/>
      <c r="E40" s="30" t="n"/>
      <c r="F40" s="30" t="n"/>
      <c r="G40" s="30" t="n"/>
      <c r="H40" s="30" t="n"/>
      <c r="I40" s="30" t="n"/>
      <c r="J40" s="30" t="n"/>
      <c r="K40" s="30" t="n"/>
      <c r="L40" s="87" t="n"/>
      <c r="M40" s="87" t="n"/>
      <c r="N40" s="30" t="n"/>
      <c r="O40" s="88">
        <f>IF(A40="","",IF(N40="クローズ",0,IF(L40="","",MAX(0,TODAY()-L40))))</f>
        <v/>
      </c>
      <c r="P40" s="30" t="n"/>
      <c r="Q40" s="30" t="n"/>
      <c r="R40" s="87" t="n"/>
      <c r="S40" s="30" t="n"/>
      <c r="T40" s="30" t="n"/>
    </row>
    <row r="41">
      <c r="A41" s="30" t="n"/>
      <c r="B41" s="30" t="n"/>
      <c r="C41" s="87" t="n"/>
      <c r="D41" s="30" t="n"/>
      <c r="E41" s="30" t="n"/>
      <c r="F41" s="30" t="n"/>
      <c r="G41" s="30" t="n"/>
      <c r="H41" s="30" t="n"/>
      <c r="I41" s="30" t="n"/>
      <c r="J41" s="30" t="n"/>
      <c r="K41" s="30" t="n"/>
      <c r="L41" s="87" t="n"/>
      <c r="M41" s="87" t="n"/>
      <c r="N41" s="30" t="n"/>
      <c r="O41" s="88">
        <f>IF(A41="","",IF(N41="クローズ",0,IF(L41="","",MAX(0,TODAY()-L41))))</f>
        <v/>
      </c>
      <c r="P41" s="30" t="n"/>
      <c r="Q41" s="30" t="n"/>
      <c r="R41" s="87" t="n"/>
      <c r="S41" s="30" t="n"/>
      <c r="T41" s="30" t="n"/>
    </row>
    <row r="42">
      <c r="A42" s="30" t="n"/>
      <c r="B42" s="30" t="n"/>
      <c r="C42" s="87" t="n"/>
      <c r="D42" s="30" t="n"/>
      <c r="E42" s="30" t="n"/>
      <c r="F42" s="30" t="n"/>
      <c r="G42" s="30" t="n"/>
      <c r="H42" s="30" t="n"/>
      <c r="I42" s="30" t="n"/>
      <c r="J42" s="30" t="n"/>
      <c r="K42" s="30" t="n"/>
      <c r="L42" s="87" t="n"/>
      <c r="M42" s="87" t="n"/>
      <c r="N42" s="30" t="n"/>
      <c r="O42" s="88">
        <f>IF(A42="","",IF(N42="クローズ",0,IF(L42="","",MAX(0,TODAY()-L42))))</f>
        <v/>
      </c>
      <c r="P42" s="30" t="n"/>
      <c r="Q42" s="30" t="n"/>
      <c r="R42" s="87" t="n"/>
      <c r="S42" s="30" t="n"/>
      <c r="T42" s="30" t="n"/>
    </row>
    <row r="43">
      <c r="A43" s="30" t="n"/>
      <c r="B43" s="30" t="n"/>
      <c r="C43" s="87" t="n"/>
      <c r="D43" s="30" t="n"/>
      <c r="E43" s="30" t="n"/>
      <c r="F43" s="30" t="n"/>
      <c r="G43" s="30" t="n"/>
      <c r="H43" s="30" t="n"/>
      <c r="I43" s="30" t="n"/>
      <c r="J43" s="30" t="n"/>
      <c r="K43" s="30" t="n"/>
      <c r="L43" s="87" t="n"/>
      <c r="M43" s="87" t="n"/>
      <c r="N43" s="30" t="n"/>
      <c r="O43" s="88">
        <f>IF(A43="","",IF(N43="クローズ",0,IF(L43="","",MAX(0,TODAY()-L43))))</f>
        <v/>
      </c>
      <c r="P43" s="30" t="n"/>
      <c r="Q43" s="30" t="n"/>
      <c r="R43" s="87" t="n"/>
      <c r="S43" s="30" t="n"/>
      <c r="T43" s="30" t="n"/>
    </row>
    <row r="44">
      <c r="A44" s="30" t="n"/>
      <c r="B44" s="30" t="n"/>
      <c r="C44" s="87" t="n"/>
      <c r="D44" s="30" t="n"/>
      <c r="E44" s="30" t="n"/>
      <c r="F44" s="30" t="n"/>
      <c r="G44" s="30" t="n"/>
      <c r="H44" s="30" t="n"/>
      <c r="I44" s="30" t="n"/>
      <c r="J44" s="30" t="n"/>
      <c r="K44" s="30" t="n"/>
      <c r="L44" s="87" t="n"/>
      <c r="M44" s="87" t="n"/>
      <c r="N44" s="30" t="n"/>
      <c r="O44" s="88">
        <f>IF(A44="","",IF(N44="クローズ",0,IF(L44="","",MAX(0,TODAY()-L44))))</f>
        <v/>
      </c>
      <c r="P44" s="30" t="n"/>
      <c r="Q44" s="30" t="n"/>
      <c r="R44" s="87" t="n"/>
      <c r="S44" s="30" t="n"/>
      <c r="T44" s="30" t="n"/>
    </row>
    <row r="45">
      <c r="A45" s="30" t="n"/>
      <c r="B45" s="30" t="n"/>
      <c r="C45" s="87" t="n"/>
      <c r="D45" s="30" t="n"/>
      <c r="E45" s="30" t="n"/>
      <c r="F45" s="30" t="n"/>
      <c r="G45" s="30" t="n"/>
      <c r="H45" s="30" t="n"/>
      <c r="I45" s="30" t="n"/>
      <c r="J45" s="30" t="n"/>
      <c r="K45" s="30" t="n"/>
      <c r="L45" s="87" t="n"/>
      <c r="M45" s="87" t="n"/>
      <c r="N45" s="30" t="n"/>
      <c r="O45" s="88">
        <f>IF(A45="","",IF(N45="クローズ",0,IF(L45="","",MAX(0,TODAY()-L45))))</f>
        <v/>
      </c>
      <c r="P45" s="30" t="n"/>
      <c r="Q45" s="30" t="n"/>
      <c r="R45" s="87" t="n"/>
      <c r="S45" s="30" t="n"/>
      <c r="T45" s="30" t="n"/>
    </row>
    <row r="46">
      <c r="A46" s="30" t="n"/>
      <c r="B46" s="30" t="n"/>
      <c r="C46" s="87" t="n"/>
      <c r="D46" s="30" t="n"/>
      <c r="E46" s="30" t="n"/>
      <c r="F46" s="30" t="n"/>
      <c r="G46" s="30" t="n"/>
      <c r="H46" s="30" t="n"/>
      <c r="I46" s="30" t="n"/>
      <c r="J46" s="30" t="n"/>
      <c r="K46" s="30" t="n"/>
      <c r="L46" s="87" t="n"/>
      <c r="M46" s="87" t="n"/>
      <c r="N46" s="30" t="n"/>
      <c r="O46" s="88">
        <f>IF(A46="","",IF(N46="クローズ",0,IF(L46="","",MAX(0,TODAY()-L46))))</f>
        <v/>
      </c>
      <c r="P46" s="30" t="n"/>
      <c r="Q46" s="30" t="n"/>
      <c r="R46" s="87" t="n"/>
      <c r="S46" s="30" t="n"/>
      <c r="T46" s="30" t="n"/>
    </row>
    <row r="47">
      <c r="A47" s="30" t="n"/>
      <c r="B47" s="30" t="n"/>
      <c r="C47" s="87" t="n"/>
      <c r="D47" s="30" t="n"/>
      <c r="E47" s="30" t="n"/>
      <c r="F47" s="30" t="n"/>
      <c r="G47" s="30" t="n"/>
      <c r="H47" s="30" t="n"/>
      <c r="I47" s="30" t="n"/>
      <c r="J47" s="30" t="n"/>
      <c r="K47" s="30" t="n"/>
      <c r="L47" s="87" t="n"/>
      <c r="M47" s="87" t="n"/>
      <c r="N47" s="30" t="n"/>
      <c r="O47" s="88">
        <f>IF(A47="","",IF(N47="クローズ",0,IF(L47="","",MAX(0,TODAY()-L47))))</f>
        <v/>
      </c>
      <c r="P47" s="30" t="n"/>
      <c r="Q47" s="30" t="n"/>
      <c r="R47" s="87" t="n"/>
      <c r="S47" s="30" t="n"/>
      <c r="T47" s="30" t="n"/>
    </row>
    <row r="48">
      <c r="A48" s="30" t="n"/>
      <c r="B48" s="30" t="n"/>
      <c r="C48" s="87" t="n"/>
      <c r="D48" s="30" t="n"/>
      <c r="E48" s="30" t="n"/>
      <c r="F48" s="30" t="n"/>
      <c r="G48" s="30" t="n"/>
      <c r="H48" s="30" t="n"/>
      <c r="I48" s="30" t="n"/>
      <c r="J48" s="30" t="n"/>
      <c r="K48" s="30" t="n"/>
      <c r="L48" s="87" t="n"/>
      <c r="M48" s="87" t="n"/>
      <c r="N48" s="30" t="n"/>
      <c r="O48" s="88">
        <f>IF(A48="","",IF(N48="クローズ",0,IF(L48="","",MAX(0,TODAY()-L48))))</f>
        <v/>
      </c>
      <c r="P48" s="30" t="n"/>
      <c r="Q48" s="30" t="n"/>
      <c r="R48" s="87" t="n"/>
      <c r="S48" s="30" t="n"/>
      <c r="T48" s="30" t="n"/>
    </row>
    <row r="49">
      <c r="A49" s="30" t="n"/>
      <c r="B49" s="30" t="n"/>
      <c r="C49" s="87" t="n"/>
      <c r="D49" s="30" t="n"/>
      <c r="E49" s="30" t="n"/>
      <c r="F49" s="30" t="n"/>
      <c r="G49" s="30" t="n"/>
      <c r="H49" s="30" t="n"/>
      <c r="I49" s="30" t="n"/>
      <c r="J49" s="30" t="n"/>
      <c r="K49" s="30" t="n"/>
      <c r="L49" s="87" t="n"/>
      <c r="M49" s="87" t="n"/>
      <c r="N49" s="30" t="n"/>
      <c r="O49" s="88">
        <f>IF(A49="","",IF(N49="クローズ",0,IF(L49="","",MAX(0,TODAY()-L49))))</f>
        <v/>
      </c>
      <c r="P49" s="30" t="n"/>
      <c r="Q49" s="30" t="n"/>
      <c r="R49" s="87" t="n"/>
      <c r="S49" s="30" t="n"/>
      <c r="T49" s="30" t="n"/>
    </row>
    <row r="50">
      <c r="A50" s="30" t="n"/>
      <c r="B50" s="30" t="n"/>
      <c r="C50" s="87" t="n"/>
      <c r="D50" s="30" t="n"/>
      <c r="E50" s="30" t="n"/>
      <c r="F50" s="30" t="n"/>
      <c r="G50" s="30" t="n"/>
      <c r="H50" s="30" t="n"/>
      <c r="I50" s="30" t="n"/>
      <c r="J50" s="30" t="n"/>
      <c r="K50" s="30" t="n"/>
      <c r="L50" s="87" t="n"/>
      <c r="M50" s="87" t="n"/>
      <c r="N50" s="30" t="n"/>
      <c r="O50" s="88">
        <f>IF(A50="","",IF(N50="クローズ",0,IF(L50="","",MAX(0,TODAY()-L50))))</f>
        <v/>
      </c>
      <c r="P50" s="30" t="n"/>
      <c r="Q50" s="30" t="n"/>
      <c r="R50" s="87" t="n"/>
      <c r="S50" s="30" t="n"/>
      <c r="T50" s="30" t="n"/>
    </row>
    <row r="51">
      <c r="A51" s="30" t="n"/>
      <c r="B51" s="30" t="n"/>
      <c r="C51" s="87" t="n"/>
      <c r="D51" s="30" t="n"/>
      <c r="E51" s="30" t="n"/>
      <c r="F51" s="30" t="n"/>
      <c r="G51" s="30" t="n"/>
      <c r="H51" s="30" t="n"/>
      <c r="I51" s="30" t="n"/>
      <c r="J51" s="30" t="n"/>
      <c r="K51" s="30" t="n"/>
      <c r="L51" s="87" t="n"/>
      <c r="M51" s="87" t="n"/>
      <c r="N51" s="30" t="n"/>
      <c r="O51" s="88">
        <f>IF(A51="","",IF(N51="クローズ",0,IF(L51="","",MAX(0,TODAY()-L51))))</f>
        <v/>
      </c>
      <c r="P51" s="30" t="n"/>
      <c r="Q51" s="30" t="n"/>
      <c r="R51" s="87" t="n"/>
      <c r="S51" s="30" t="n"/>
      <c r="T51" s="30" t="n"/>
    </row>
    <row r="52">
      <c r="A52" s="30" t="n"/>
      <c r="B52" s="30" t="n"/>
      <c r="C52" s="87" t="n"/>
      <c r="D52" s="30" t="n"/>
      <c r="E52" s="30" t="n"/>
      <c r="F52" s="30" t="n"/>
      <c r="G52" s="30" t="n"/>
      <c r="H52" s="30" t="n"/>
      <c r="I52" s="30" t="n"/>
      <c r="J52" s="30" t="n"/>
      <c r="K52" s="30" t="n"/>
      <c r="L52" s="87" t="n"/>
      <c r="M52" s="87" t="n"/>
      <c r="N52" s="30" t="n"/>
      <c r="O52" s="88">
        <f>IF(A52="","",IF(N52="クローズ",0,IF(L52="","",MAX(0,TODAY()-L52))))</f>
        <v/>
      </c>
      <c r="P52" s="30" t="n"/>
      <c r="Q52" s="30" t="n"/>
      <c r="R52" s="87" t="n"/>
      <c r="S52" s="30" t="n"/>
      <c r="T52" s="30" t="n"/>
    </row>
    <row r="53">
      <c r="A53" s="30" t="n"/>
      <c r="B53" s="30" t="n"/>
      <c r="C53" s="87" t="n"/>
      <c r="D53" s="30" t="n"/>
      <c r="E53" s="30" t="n"/>
      <c r="F53" s="30" t="n"/>
      <c r="G53" s="30" t="n"/>
      <c r="H53" s="30" t="n"/>
      <c r="I53" s="30" t="n"/>
      <c r="J53" s="30" t="n"/>
      <c r="K53" s="30" t="n"/>
      <c r="L53" s="87" t="n"/>
      <c r="M53" s="87" t="n"/>
      <c r="N53" s="30" t="n"/>
      <c r="O53" s="88">
        <f>IF(A53="","",IF(N53="クローズ",0,IF(L53="","",MAX(0,TODAY()-L53))))</f>
        <v/>
      </c>
      <c r="P53" s="30" t="n"/>
      <c r="Q53" s="30" t="n"/>
      <c r="R53" s="87" t="n"/>
      <c r="S53" s="30" t="n"/>
      <c r="T53" s="30" t="n"/>
    </row>
    <row r="54">
      <c r="A54" s="30" t="n"/>
      <c r="B54" s="30" t="n"/>
      <c r="C54" s="87" t="n"/>
      <c r="D54" s="30" t="n"/>
      <c r="E54" s="30" t="n"/>
      <c r="F54" s="30" t="n"/>
      <c r="G54" s="30" t="n"/>
      <c r="H54" s="30" t="n"/>
      <c r="I54" s="30" t="n"/>
      <c r="J54" s="30" t="n"/>
      <c r="K54" s="30" t="n"/>
      <c r="L54" s="87" t="n"/>
      <c r="M54" s="87" t="n"/>
      <c r="N54" s="30" t="n"/>
      <c r="O54" s="88">
        <f>IF(A54="","",IF(N54="クローズ",0,IF(L54="","",MAX(0,TODAY()-L54))))</f>
        <v/>
      </c>
      <c r="P54" s="30" t="n"/>
      <c r="Q54" s="30" t="n"/>
      <c r="R54" s="87" t="n"/>
      <c r="S54" s="30" t="n"/>
      <c r="T54" s="30" t="n"/>
    </row>
    <row r="55">
      <c r="A55" s="30" t="n"/>
      <c r="B55" s="30" t="n"/>
      <c r="C55" s="87" t="n"/>
      <c r="D55" s="30" t="n"/>
      <c r="E55" s="30" t="n"/>
      <c r="F55" s="30" t="n"/>
      <c r="G55" s="30" t="n"/>
      <c r="H55" s="30" t="n"/>
      <c r="I55" s="30" t="n"/>
      <c r="J55" s="30" t="n"/>
      <c r="K55" s="30" t="n"/>
      <c r="L55" s="87" t="n"/>
      <c r="M55" s="87" t="n"/>
      <c r="N55" s="30" t="n"/>
      <c r="O55" s="88">
        <f>IF(A55="","",IF(N55="クローズ",0,IF(L55="","",MAX(0,TODAY()-L55))))</f>
        <v/>
      </c>
      <c r="P55" s="30" t="n"/>
      <c r="Q55" s="30" t="n"/>
      <c r="R55" s="87" t="n"/>
      <c r="S55" s="30" t="n"/>
      <c r="T55" s="30" t="n"/>
    </row>
    <row r="56">
      <c r="A56" s="30" t="n"/>
      <c r="B56" s="30" t="n"/>
      <c r="C56" s="87" t="n"/>
      <c r="D56" s="30" t="n"/>
      <c r="E56" s="30" t="n"/>
      <c r="F56" s="30" t="n"/>
      <c r="G56" s="30" t="n"/>
      <c r="H56" s="30" t="n"/>
      <c r="I56" s="30" t="n"/>
      <c r="J56" s="30" t="n"/>
      <c r="K56" s="30" t="n"/>
      <c r="L56" s="87" t="n"/>
      <c r="M56" s="87" t="n"/>
      <c r="N56" s="30" t="n"/>
      <c r="O56" s="88">
        <f>IF(A56="","",IF(N56="クローズ",0,IF(L56="","",MAX(0,TODAY()-L56))))</f>
        <v/>
      </c>
      <c r="P56" s="30" t="n"/>
      <c r="Q56" s="30" t="n"/>
      <c r="R56" s="87" t="n"/>
      <c r="S56" s="30" t="n"/>
      <c r="T56" s="30" t="n"/>
    </row>
    <row r="57">
      <c r="A57" s="30" t="n"/>
      <c r="B57" s="30" t="n"/>
      <c r="C57" s="87" t="n"/>
      <c r="D57" s="30" t="n"/>
      <c r="E57" s="30" t="n"/>
      <c r="F57" s="30" t="n"/>
      <c r="G57" s="30" t="n"/>
      <c r="H57" s="30" t="n"/>
      <c r="I57" s="30" t="n"/>
      <c r="J57" s="30" t="n"/>
      <c r="K57" s="30" t="n"/>
      <c r="L57" s="87" t="n"/>
      <c r="M57" s="87" t="n"/>
      <c r="N57" s="30" t="n"/>
      <c r="O57" s="88">
        <f>IF(A57="","",IF(N57="クローズ",0,IF(L57="","",MAX(0,TODAY()-L57))))</f>
        <v/>
      </c>
      <c r="P57" s="30" t="n"/>
      <c r="Q57" s="30" t="n"/>
      <c r="R57" s="87" t="n"/>
      <c r="S57" s="30" t="n"/>
      <c r="T57" s="30" t="n"/>
    </row>
    <row r="58">
      <c r="A58" s="30" t="n"/>
      <c r="B58" s="30" t="n"/>
      <c r="C58" s="87" t="n"/>
      <c r="D58" s="30" t="n"/>
      <c r="E58" s="30" t="n"/>
      <c r="F58" s="30" t="n"/>
      <c r="G58" s="30" t="n"/>
      <c r="H58" s="30" t="n"/>
      <c r="I58" s="30" t="n"/>
      <c r="J58" s="30" t="n"/>
      <c r="K58" s="30" t="n"/>
      <c r="L58" s="87" t="n"/>
      <c r="M58" s="87" t="n"/>
      <c r="N58" s="30" t="n"/>
      <c r="O58" s="88">
        <f>IF(A58="","",IF(N58="クローズ",0,IF(L58="","",MAX(0,TODAY()-L58))))</f>
        <v/>
      </c>
      <c r="P58" s="30" t="n"/>
      <c r="Q58" s="30" t="n"/>
      <c r="R58" s="87" t="n"/>
      <c r="S58" s="30" t="n"/>
      <c r="T58" s="30" t="n"/>
    </row>
    <row r="59">
      <c r="A59" s="30" t="n"/>
      <c r="B59" s="30" t="n"/>
      <c r="C59" s="87" t="n"/>
      <c r="D59" s="30" t="n"/>
      <c r="E59" s="30" t="n"/>
      <c r="F59" s="30" t="n"/>
      <c r="G59" s="30" t="n"/>
      <c r="H59" s="30" t="n"/>
      <c r="I59" s="30" t="n"/>
      <c r="J59" s="30" t="n"/>
      <c r="K59" s="30" t="n"/>
      <c r="L59" s="87" t="n"/>
      <c r="M59" s="87" t="n"/>
      <c r="N59" s="30" t="n"/>
      <c r="O59" s="88">
        <f>IF(A59="","",IF(N59="クローズ",0,IF(L59="","",MAX(0,TODAY()-L59))))</f>
        <v/>
      </c>
      <c r="P59" s="30" t="n"/>
      <c r="Q59" s="30" t="n"/>
      <c r="R59" s="87" t="n"/>
      <c r="S59" s="30" t="n"/>
      <c r="T59" s="30" t="n"/>
    </row>
    <row r="60">
      <c r="A60" s="30" t="n"/>
      <c r="B60" s="30" t="n"/>
      <c r="C60" s="87" t="n"/>
      <c r="D60" s="30" t="n"/>
      <c r="E60" s="30" t="n"/>
      <c r="F60" s="30" t="n"/>
      <c r="G60" s="30" t="n"/>
      <c r="H60" s="30" t="n"/>
      <c r="I60" s="30" t="n"/>
      <c r="J60" s="30" t="n"/>
      <c r="K60" s="30" t="n"/>
      <c r="L60" s="87" t="n"/>
      <c r="M60" s="87" t="n"/>
      <c r="N60" s="30" t="n"/>
      <c r="O60" s="88">
        <f>IF(A60="","",IF(N60="クローズ",0,IF(L60="","",MAX(0,TODAY()-L60))))</f>
        <v/>
      </c>
      <c r="P60" s="30" t="n"/>
      <c r="Q60" s="30" t="n"/>
      <c r="R60" s="87" t="n"/>
      <c r="S60" s="30" t="n"/>
      <c r="T60" s="30" t="n"/>
    </row>
    <row r="61">
      <c r="A61" s="30" t="n"/>
      <c r="B61" s="30" t="n"/>
      <c r="C61" s="87" t="n"/>
      <c r="D61" s="30" t="n"/>
      <c r="E61" s="30" t="n"/>
      <c r="F61" s="30" t="n"/>
      <c r="G61" s="30" t="n"/>
      <c r="H61" s="30" t="n"/>
      <c r="I61" s="30" t="n"/>
      <c r="J61" s="30" t="n"/>
      <c r="K61" s="30" t="n"/>
      <c r="L61" s="87" t="n"/>
      <c r="M61" s="87" t="n"/>
      <c r="N61" s="30" t="n"/>
      <c r="O61" s="88">
        <f>IF(A61="","",IF(N61="クローズ",0,IF(L61="","",MAX(0,TODAY()-L61))))</f>
        <v/>
      </c>
      <c r="P61" s="30" t="n"/>
      <c r="Q61" s="30" t="n"/>
      <c r="R61" s="87" t="n"/>
      <c r="S61" s="30" t="n"/>
      <c r="T61" s="30" t="n"/>
    </row>
    <row r="62">
      <c r="A62" s="30" t="n"/>
      <c r="B62" s="30" t="n"/>
      <c r="C62" s="87" t="n"/>
      <c r="D62" s="30" t="n"/>
      <c r="E62" s="30" t="n"/>
      <c r="F62" s="30" t="n"/>
      <c r="G62" s="30" t="n"/>
      <c r="H62" s="30" t="n"/>
      <c r="I62" s="30" t="n"/>
      <c r="J62" s="30" t="n"/>
      <c r="K62" s="30" t="n"/>
      <c r="L62" s="87" t="n"/>
      <c r="M62" s="87" t="n"/>
      <c r="N62" s="30" t="n"/>
      <c r="O62" s="88">
        <f>IF(A62="","",IF(N62="クローズ",0,IF(L62="","",MAX(0,TODAY()-L62))))</f>
        <v/>
      </c>
      <c r="P62" s="30" t="n"/>
      <c r="Q62" s="30" t="n"/>
      <c r="R62" s="87" t="n"/>
      <c r="S62" s="30" t="n"/>
      <c r="T62" s="30" t="n"/>
    </row>
    <row r="63">
      <c r="A63" s="30" t="n"/>
      <c r="B63" s="30" t="n"/>
      <c r="C63" s="87" t="n"/>
      <c r="D63" s="30" t="n"/>
      <c r="E63" s="30" t="n"/>
      <c r="F63" s="30" t="n"/>
      <c r="G63" s="30" t="n"/>
      <c r="H63" s="30" t="n"/>
      <c r="I63" s="30" t="n"/>
      <c r="J63" s="30" t="n"/>
      <c r="K63" s="30" t="n"/>
      <c r="L63" s="87" t="n"/>
      <c r="M63" s="87" t="n"/>
      <c r="N63" s="30" t="n"/>
      <c r="O63" s="88">
        <f>IF(A63="","",IF(N63="クローズ",0,IF(L63="","",MAX(0,TODAY()-L63))))</f>
        <v/>
      </c>
      <c r="P63" s="30" t="n"/>
      <c r="Q63" s="30" t="n"/>
      <c r="R63" s="87" t="n"/>
      <c r="S63" s="30" t="n"/>
      <c r="T63" s="30" t="n"/>
    </row>
    <row r="64">
      <c r="A64" s="30" t="n"/>
      <c r="B64" s="30" t="n"/>
      <c r="C64" s="87" t="n"/>
      <c r="D64" s="30" t="n"/>
      <c r="E64" s="30" t="n"/>
      <c r="F64" s="30" t="n"/>
      <c r="G64" s="30" t="n"/>
      <c r="H64" s="30" t="n"/>
      <c r="I64" s="30" t="n"/>
      <c r="J64" s="30" t="n"/>
      <c r="K64" s="30" t="n"/>
      <c r="L64" s="87" t="n"/>
      <c r="M64" s="87" t="n"/>
      <c r="N64" s="30" t="n"/>
      <c r="O64" s="88">
        <f>IF(A64="","",IF(N64="クローズ",0,IF(L64="","",MAX(0,TODAY()-L64))))</f>
        <v/>
      </c>
      <c r="P64" s="30" t="n"/>
      <c r="Q64" s="30" t="n"/>
      <c r="R64" s="87" t="n"/>
      <c r="S64" s="30" t="n"/>
      <c r="T64" s="30" t="n"/>
    </row>
    <row r="65">
      <c r="A65" s="30" t="n"/>
      <c r="B65" s="30" t="n"/>
      <c r="C65" s="87" t="n"/>
      <c r="D65" s="30" t="n"/>
      <c r="E65" s="30" t="n"/>
      <c r="F65" s="30" t="n"/>
      <c r="G65" s="30" t="n"/>
      <c r="H65" s="30" t="n"/>
      <c r="I65" s="30" t="n"/>
      <c r="J65" s="30" t="n"/>
      <c r="K65" s="30" t="n"/>
      <c r="L65" s="87" t="n"/>
      <c r="M65" s="87" t="n"/>
      <c r="N65" s="30" t="n"/>
      <c r="O65" s="88">
        <f>IF(A65="","",IF(N65="クローズ",0,IF(L65="","",MAX(0,TODAY()-L65))))</f>
        <v/>
      </c>
      <c r="P65" s="30" t="n"/>
      <c r="Q65" s="30" t="n"/>
      <c r="R65" s="87" t="n"/>
      <c r="S65" s="30" t="n"/>
      <c r="T65" s="30" t="n"/>
    </row>
    <row r="66">
      <c r="A66" s="30" t="n"/>
      <c r="B66" s="30" t="n"/>
      <c r="C66" s="87" t="n"/>
      <c r="D66" s="30" t="n"/>
      <c r="E66" s="30" t="n"/>
      <c r="F66" s="30" t="n"/>
      <c r="G66" s="30" t="n"/>
      <c r="H66" s="30" t="n"/>
      <c r="I66" s="30" t="n"/>
      <c r="J66" s="30" t="n"/>
      <c r="K66" s="30" t="n"/>
      <c r="L66" s="87" t="n"/>
      <c r="M66" s="87" t="n"/>
      <c r="N66" s="30" t="n"/>
      <c r="O66" s="88">
        <f>IF(A66="","",IF(N66="クローズ",0,IF(L66="","",MAX(0,TODAY()-L66))))</f>
        <v/>
      </c>
      <c r="P66" s="30" t="n"/>
      <c r="Q66" s="30" t="n"/>
      <c r="R66" s="87" t="n"/>
      <c r="S66" s="30" t="n"/>
      <c r="T66" s="30" t="n"/>
    </row>
    <row r="67">
      <c r="A67" s="30" t="n"/>
      <c r="B67" s="30" t="n"/>
      <c r="C67" s="87" t="n"/>
      <c r="D67" s="30" t="n"/>
      <c r="E67" s="30" t="n"/>
      <c r="F67" s="30" t="n"/>
      <c r="G67" s="30" t="n"/>
      <c r="H67" s="30" t="n"/>
      <c r="I67" s="30" t="n"/>
      <c r="J67" s="30" t="n"/>
      <c r="K67" s="30" t="n"/>
      <c r="L67" s="87" t="n"/>
      <c r="M67" s="87" t="n"/>
      <c r="N67" s="30" t="n"/>
      <c r="O67" s="88">
        <f>IF(A67="","",IF(N67="クローズ",0,IF(L67="","",MAX(0,TODAY()-L67))))</f>
        <v/>
      </c>
      <c r="P67" s="30" t="n"/>
      <c r="Q67" s="30" t="n"/>
      <c r="R67" s="87" t="n"/>
      <c r="S67" s="30" t="n"/>
      <c r="T67" s="30" t="n"/>
    </row>
    <row r="68">
      <c r="A68" s="30" t="n"/>
      <c r="B68" s="30" t="n"/>
      <c r="C68" s="87" t="n"/>
      <c r="D68" s="30" t="n"/>
      <c r="E68" s="30" t="n"/>
      <c r="F68" s="30" t="n"/>
      <c r="G68" s="30" t="n"/>
      <c r="H68" s="30" t="n"/>
      <c r="I68" s="30" t="n"/>
      <c r="J68" s="30" t="n"/>
      <c r="K68" s="30" t="n"/>
      <c r="L68" s="87" t="n"/>
      <c r="M68" s="87" t="n"/>
      <c r="N68" s="30" t="n"/>
      <c r="O68" s="88">
        <f>IF(A68="","",IF(N68="クローズ",0,IF(L68="","",MAX(0,TODAY()-L68))))</f>
        <v/>
      </c>
      <c r="P68" s="30" t="n"/>
      <c r="Q68" s="30" t="n"/>
      <c r="R68" s="87" t="n"/>
      <c r="S68" s="30" t="n"/>
      <c r="T68" s="30" t="n"/>
    </row>
    <row r="69">
      <c r="A69" s="30" t="n"/>
      <c r="B69" s="30" t="n"/>
      <c r="C69" s="87" t="n"/>
      <c r="D69" s="30" t="n"/>
      <c r="E69" s="30" t="n"/>
      <c r="F69" s="30" t="n"/>
      <c r="G69" s="30" t="n"/>
      <c r="H69" s="30" t="n"/>
      <c r="I69" s="30" t="n"/>
      <c r="J69" s="30" t="n"/>
      <c r="K69" s="30" t="n"/>
      <c r="L69" s="87" t="n"/>
      <c r="M69" s="87" t="n"/>
      <c r="N69" s="30" t="n"/>
      <c r="O69" s="88">
        <f>IF(A69="","",IF(N69="クローズ",0,IF(L69="","",MAX(0,TODAY()-L69))))</f>
        <v/>
      </c>
      <c r="P69" s="30" t="n"/>
      <c r="Q69" s="30" t="n"/>
      <c r="R69" s="87" t="n"/>
      <c r="S69" s="30" t="n"/>
      <c r="T69" s="30" t="n"/>
    </row>
    <row r="70">
      <c r="A70" s="30" t="n"/>
      <c r="B70" s="30" t="n"/>
      <c r="C70" s="87" t="n"/>
      <c r="D70" s="30" t="n"/>
      <c r="E70" s="30" t="n"/>
      <c r="F70" s="30" t="n"/>
      <c r="G70" s="30" t="n"/>
      <c r="H70" s="30" t="n"/>
      <c r="I70" s="30" t="n"/>
      <c r="J70" s="30" t="n"/>
      <c r="K70" s="30" t="n"/>
      <c r="L70" s="87" t="n"/>
      <c r="M70" s="87" t="n"/>
      <c r="N70" s="30" t="n"/>
      <c r="O70" s="88">
        <f>IF(A70="","",IF(N70="クローズ",0,IF(L70="","",MAX(0,TODAY()-L70))))</f>
        <v/>
      </c>
      <c r="P70" s="30" t="n"/>
      <c r="Q70" s="30" t="n"/>
      <c r="R70" s="87" t="n"/>
      <c r="S70" s="30" t="n"/>
      <c r="T70" s="30" t="n"/>
    </row>
    <row r="71">
      <c r="A71" s="30" t="n"/>
      <c r="B71" s="30" t="n"/>
      <c r="C71" s="87" t="n"/>
      <c r="D71" s="30" t="n"/>
      <c r="E71" s="30" t="n"/>
      <c r="F71" s="30" t="n"/>
      <c r="G71" s="30" t="n"/>
      <c r="H71" s="30" t="n"/>
      <c r="I71" s="30" t="n"/>
      <c r="J71" s="30" t="n"/>
      <c r="K71" s="30" t="n"/>
      <c r="L71" s="87" t="n"/>
      <c r="M71" s="87" t="n"/>
      <c r="N71" s="30" t="n"/>
      <c r="O71" s="88">
        <f>IF(A71="","",IF(N71="クローズ",0,IF(L71="","",MAX(0,TODAY()-L71))))</f>
        <v/>
      </c>
      <c r="P71" s="30" t="n"/>
      <c r="Q71" s="30" t="n"/>
      <c r="R71" s="87" t="n"/>
      <c r="S71" s="30" t="n"/>
      <c r="T71" s="30" t="n"/>
    </row>
    <row r="72">
      <c r="A72" s="30" t="n"/>
      <c r="B72" s="30" t="n"/>
      <c r="C72" s="87" t="n"/>
      <c r="D72" s="30" t="n"/>
      <c r="E72" s="30" t="n"/>
      <c r="F72" s="30" t="n"/>
      <c r="G72" s="30" t="n"/>
      <c r="H72" s="30" t="n"/>
      <c r="I72" s="30" t="n"/>
      <c r="J72" s="30" t="n"/>
      <c r="K72" s="30" t="n"/>
      <c r="L72" s="87" t="n"/>
      <c r="M72" s="87" t="n"/>
      <c r="N72" s="30" t="n"/>
      <c r="O72" s="88">
        <f>IF(A72="","",IF(N72="クローズ",0,IF(L72="","",MAX(0,TODAY()-L72))))</f>
        <v/>
      </c>
      <c r="P72" s="30" t="n"/>
      <c r="Q72" s="30" t="n"/>
      <c r="R72" s="87" t="n"/>
      <c r="S72" s="30" t="n"/>
      <c r="T72" s="30" t="n"/>
    </row>
    <row r="73">
      <c r="A73" s="30" t="n"/>
      <c r="B73" s="30" t="n"/>
      <c r="C73" s="87" t="n"/>
      <c r="D73" s="30" t="n"/>
      <c r="E73" s="30" t="n"/>
      <c r="F73" s="30" t="n"/>
      <c r="G73" s="30" t="n"/>
      <c r="H73" s="30" t="n"/>
      <c r="I73" s="30" t="n"/>
      <c r="J73" s="30" t="n"/>
      <c r="K73" s="30" t="n"/>
      <c r="L73" s="87" t="n"/>
      <c r="M73" s="87" t="n"/>
      <c r="N73" s="30" t="n"/>
      <c r="O73" s="88">
        <f>IF(A73="","",IF(N73="クローズ",0,IF(L73="","",MAX(0,TODAY()-L73))))</f>
        <v/>
      </c>
      <c r="P73" s="30" t="n"/>
      <c r="Q73" s="30" t="n"/>
      <c r="R73" s="87" t="n"/>
      <c r="S73" s="30" t="n"/>
      <c r="T73" s="30" t="n"/>
    </row>
    <row r="74">
      <c r="A74" s="30" t="n"/>
      <c r="B74" s="30" t="n"/>
      <c r="C74" s="87" t="n"/>
      <c r="D74" s="30" t="n"/>
      <c r="E74" s="30" t="n"/>
      <c r="F74" s="30" t="n"/>
      <c r="G74" s="30" t="n"/>
      <c r="H74" s="30" t="n"/>
      <c r="I74" s="30" t="n"/>
      <c r="J74" s="30" t="n"/>
      <c r="K74" s="30" t="n"/>
      <c r="L74" s="87" t="n"/>
      <c r="M74" s="87" t="n"/>
      <c r="N74" s="30" t="n"/>
      <c r="O74" s="88">
        <f>IF(A74="","",IF(N74="クローズ",0,IF(L74="","",MAX(0,TODAY()-L74))))</f>
        <v/>
      </c>
      <c r="P74" s="30" t="n"/>
      <c r="Q74" s="30" t="n"/>
      <c r="R74" s="87" t="n"/>
      <c r="S74" s="30" t="n"/>
      <c r="T74" s="30" t="n"/>
    </row>
    <row r="75">
      <c r="A75" s="30" t="n"/>
      <c r="B75" s="30" t="n"/>
      <c r="C75" s="87" t="n"/>
      <c r="D75" s="30" t="n"/>
      <c r="E75" s="30" t="n"/>
      <c r="F75" s="30" t="n"/>
      <c r="G75" s="30" t="n"/>
      <c r="H75" s="30" t="n"/>
      <c r="I75" s="30" t="n"/>
      <c r="J75" s="30" t="n"/>
      <c r="K75" s="30" t="n"/>
      <c r="L75" s="87" t="n"/>
      <c r="M75" s="87" t="n"/>
      <c r="N75" s="30" t="n"/>
      <c r="O75" s="88">
        <f>IF(A75="","",IF(N75="クローズ",0,IF(L75="","",MAX(0,TODAY()-L75))))</f>
        <v/>
      </c>
      <c r="P75" s="30" t="n"/>
      <c r="Q75" s="30" t="n"/>
      <c r="R75" s="87" t="n"/>
      <c r="S75" s="30" t="n"/>
      <c r="T75" s="30" t="n"/>
    </row>
    <row r="76">
      <c r="A76" s="30" t="n"/>
      <c r="B76" s="30" t="n"/>
      <c r="C76" s="87" t="n"/>
      <c r="D76" s="30" t="n"/>
      <c r="E76" s="30" t="n"/>
      <c r="F76" s="30" t="n"/>
      <c r="G76" s="30" t="n"/>
      <c r="H76" s="30" t="n"/>
      <c r="I76" s="30" t="n"/>
      <c r="J76" s="30" t="n"/>
      <c r="K76" s="30" t="n"/>
      <c r="L76" s="87" t="n"/>
      <c r="M76" s="87" t="n"/>
      <c r="N76" s="30" t="n"/>
      <c r="O76" s="88">
        <f>IF(A76="","",IF(N76="クローズ",0,IF(L76="","",MAX(0,TODAY()-L76))))</f>
        <v/>
      </c>
      <c r="P76" s="30" t="n"/>
      <c r="Q76" s="30" t="n"/>
      <c r="R76" s="87" t="n"/>
      <c r="S76" s="30" t="n"/>
      <c r="T76" s="30" t="n"/>
    </row>
    <row r="77">
      <c r="A77" s="30" t="n"/>
      <c r="B77" s="30" t="n"/>
      <c r="C77" s="87" t="n"/>
      <c r="D77" s="30" t="n"/>
      <c r="E77" s="30" t="n"/>
      <c r="F77" s="30" t="n"/>
      <c r="G77" s="30" t="n"/>
      <c r="H77" s="30" t="n"/>
      <c r="I77" s="30" t="n"/>
      <c r="J77" s="30" t="n"/>
      <c r="K77" s="30" t="n"/>
      <c r="L77" s="87" t="n"/>
      <c r="M77" s="87" t="n"/>
      <c r="N77" s="30" t="n"/>
      <c r="O77" s="88">
        <f>IF(A77="","",IF(N77="クローズ",0,IF(L77="","",MAX(0,TODAY()-L77))))</f>
        <v/>
      </c>
      <c r="P77" s="30" t="n"/>
      <c r="Q77" s="30" t="n"/>
      <c r="R77" s="87" t="n"/>
      <c r="S77" s="30" t="n"/>
      <c r="T77" s="30" t="n"/>
    </row>
    <row r="78">
      <c r="A78" s="30" t="n"/>
      <c r="B78" s="30" t="n"/>
      <c r="C78" s="87" t="n"/>
      <c r="D78" s="30" t="n"/>
      <c r="E78" s="30" t="n"/>
      <c r="F78" s="30" t="n"/>
      <c r="G78" s="30" t="n"/>
      <c r="H78" s="30" t="n"/>
      <c r="I78" s="30" t="n"/>
      <c r="J78" s="30" t="n"/>
      <c r="K78" s="30" t="n"/>
      <c r="L78" s="87" t="n"/>
      <c r="M78" s="87" t="n"/>
      <c r="N78" s="30" t="n"/>
      <c r="O78" s="88">
        <f>IF(A78="","",IF(N78="クローズ",0,IF(L78="","",MAX(0,TODAY()-L78))))</f>
        <v/>
      </c>
      <c r="P78" s="30" t="n"/>
      <c r="Q78" s="30" t="n"/>
      <c r="R78" s="87" t="n"/>
      <c r="S78" s="30" t="n"/>
      <c r="T78" s="30" t="n"/>
    </row>
    <row r="79">
      <c r="A79" s="30" t="n"/>
      <c r="B79" s="30" t="n"/>
      <c r="C79" s="87" t="n"/>
      <c r="D79" s="30" t="n"/>
      <c r="E79" s="30" t="n"/>
      <c r="F79" s="30" t="n"/>
      <c r="G79" s="30" t="n"/>
      <c r="H79" s="30" t="n"/>
      <c r="I79" s="30" t="n"/>
      <c r="J79" s="30" t="n"/>
      <c r="K79" s="30" t="n"/>
      <c r="L79" s="87" t="n"/>
      <c r="M79" s="87" t="n"/>
      <c r="N79" s="30" t="n"/>
      <c r="O79" s="88">
        <f>IF(A79="","",IF(N79="クローズ",0,IF(L79="","",MAX(0,TODAY()-L79))))</f>
        <v/>
      </c>
      <c r="P79" s="30" t="n"/>
      <c r="Q79" s="30" t="n"/>
      <c r="R79" s="87" t="n"/>
      <c r="S79" s="30" t="n"/>
      <c r="T79" s="30" t="n"/>
    </row>
    <row r="80">
      <c r="A80" s="30" t="n"/>
      <c r="B80" s="30" t="n"/>
      <c r="C80" s="87" t="n"/>
      <c r="D80" s="30" t="n"/>
      <c r="E80" s="30" t="n"/>
      <c r="F80" s="30" t="n"/>
      <c r="G80" s="30" t="n"/>
      <c r="H80" s="30" t="n"/>
      <c r="I80" s="30" t="n"/>
      <c r="J80" s="30" t="n"/>
      <c r="K80" s="30" t="n"/>
      <c r="L80" s="87" t="n"/>
      <c r="M80" s="87" t="n"/>
      <c r="N80" s="30" t="n"/>
      <c r="O80" s="88">
        <f>IF(A80="","",IF(N80="クローズ",0,IF(L80="","",MAX(0,TODAY()-L80))))</f>
        <v/>
      </c>
      <c r="P80" s="30" t="n"/>
      <c r="Q80" s="30" t="n"/>
      <c r="R80" s="87" t="n"/>
      <c r="S80" s="30" t="n"/>
      <c r="T80" s="30" t="n"/>
    </row>
    <row r="81">
      <c r="A81" s="30" t="n"/>
      <c r="B81" s="30" t="n"/>
      <c r="C81" s="87" t="n"/>
      <c r="D81" s="30" t="n"/>
      <c r="E81" s="30" t="n"/>
      <c r="F81" s="30" t="n"/>
      <c r="G81" s="30" t="n"/>
      <c r="H81" s="30" t="n"/>
      <c r="I81" s="30" t="n"/>
      <c r="J81" s="30" t="n"/>
      <c r="K81" s="30" t="n"/>
      <c r="L81" s="87" t="n"/>
      <c r="M81" s="87" t="n"/>
      <c r="N81" s="30" t="n"/>
      <c r="O81" s="88">
        <f>IF(A81="","",IF(N81="クローズ",0,IF(L81="","",MAX(0,TODAY()-L81))))</f>
        <v/>
      </c>
      <c r="P81" s="30" t="n"/>
      <c r="Q81" s="30" t="n"/>
      <c r="R81" s="87" t="n"/>
      <c r="S81" s="30" t="n"/>
      <c r="T81" s="30" t="n"/>
    </row>
    <row r="82">
      <c r="A82" s="30" t="n"/>
      <c r="B82" s="30" t="n"/>
      <c r="C82" s="87" t="n"/>
      <c r="D82" s="30" t="n"/>
      <c r="E82" s="30" t="n"/>
      <c r="F82" s="30" t="n"/>
      <c r="G82" s="30" t="n"/>
      <c r="H82" s="30" t="n"/>
      <c r="I82" s="30" t="n"/>
      <c r="J82" s="30" t="n"/>
      <c r="K82" s="30" t="n"/>
      <c r="L82" s="87" t="n"/>
      <c r="M82" s="87" t="n"/>
      <c r="N82" s="30" t="n"/>
      <c r="O82" s="88">
        <f>IF(A82="","",IF(N82="クローズ",0,IF(L82="","",MAX(0,TODAY()-L82))))</f>
        <v/>
      </c>
      <c r="P82" s="30" t="n"/>
      <c r="Q82" s="30" t="n"/>
      <c r="R82" s="87" t="n"/>
      <c r="S82" s="30" t="n"/>
      <c r="T82" s="30" t="n"/>
    </row>
    <row r="83">
      <c r="A83" s="30" t="n"/>
      <c r="B83" s="30" t="n"/>
      <c r="C83" s="87" t="n"/>
      <c r="D83" s="30" t="n"/>
      <c r="E83" s="30" t="n"/>
      <c r="F83" s="30" t="n"/>
      <c r="G83" s="30" t="n"/>
      <c r="H83" s="30" t="n"/>
      <c r="I83" s="30" t="n"/>
      <c r="J83" s="30" t="n"/>
      <c r="K83" s="30" t="n"/>
      <c r="L83" s="87" t="n"/>
      <c r="M83" s="87" t="n"/>
      <c r="N83" s="30" t="n"/>
      <c r="O83" s="88">
        <f>IF(A83="","",IF(N83="クローズ",0,IF(L83="","",MAX(0,TODAY()-L83))))</f>
        <v/>
      </c>
      <c r="P83" s="30" t="n"/>
      <c r="Q83" s="30" t="n"/>
      <c r="R83" s="87" t="n"/>
      <c r="S83" s="30" t="n"/>
      <c r="T83" s="30" t="n"/>
    </row>
    <row r="84">
      <c r="A84" s="30" t="n"/>
      <c r="B84" s="30" t="n"/>
      <c r="C84" s="87" t="n"/>
      <c r="D84" s="30" t="n"/>
      <c r="E84" s="30" t="n"/>
      <c r="F84" s="30" t="n"/>
      <c r="G84" s="30" t="n"/>
      <c r="H84" s="30" t="n"/>
      <c r="I84" s="30" t="n"/>
      <c r="J84" s="30" t="n"/>
      <c r="K84" s="30" t="n"/>
      <c r="L84" s="87" t="n"/>
      <c r="M84" s="87" t="n"/>
      <c r="N84" s="30" t="n"/>
      <c r="O84" s="88">
        <f>IF(A84="","",IF(N84="クローズ",0,IF(L84="","",MAX(0,TODAY()-L84))))</f>
        <v/>
      </c>
      <c r="P84" s="30" t="n"/>
      <c r="Q84" s="30" t="n"/>
      <c r="R84" s="87" t="n"/>
      <c r="S84" s="30" t="n"/>
      <c r="T84" s="30" t="n"/>
    </row>
    <row r="85">
      <c r="A85" s="30" t="n"/>
      <c r="B85" s="30" t="n"/>
      <c r="C85" s="87" t="n"/>
      <c r="D85" s="30" t="n"/>
      <c r="E85" s="30" t="n"/>
      <c r="F85" s="30" t="n"/>
      <c r="G85" s="30" t="n"/>
      <c r="H85" s="30" t="n"/>
      <c r="I85" s="30" t="n"/>
      <c r="J85" s="30" t="n"/>
      <c r="K85" s="30" t="n"/>
      <c r="L85" s="87" t="n"/>
      <c r="M85" s="87" t="n"/>
      <c r="N85" s="30" t="n"/>
      <c r="O85" s="88">
        <f>IF(A85="","",IF(N85="クローズ",0,IF(L85="","",MAX(0,TODAY()-L85))))</f>
        <v/>
      </c>
      <c r="P85" s="30" t="n"/>
      <c r="Q85" s="30" t="n"/>
      <c r="R85" s="87" t="n"/>
      <c r="S85" s="30" t="n"/>
      <c r="T85" s="30" t="n"/>
    </row>
    <row r="86">
      <c r="A86" s="30" t="n"/>
      <c r="B86" s="30" t="n"/>
      <c r="C86" s="87" t="n"/>
      <c r="D86" s="30" t="n"/>
      <c r="E86" s="30" t="n"/>
      <c r="F86" s="30" t="n"/>
      <c r="G86" s="30" t="n"/>
      <c r="H86" s="30" t="n"/>
      <c r="I86" s="30" t="n"/>
      <c r="J86" s="30" t="n"/>
      <c r="K86" s="30" t="n"/>
      <c r="L86" s="87" t="n"/>
      <c r="M86" s="87" t="n"/>
      <c r="N86" s="30" t="n"/>
      <c r="O86" s="88">
        <f>IF(A86="","",IF(N86="クローズ",0,IF(L86="","",MAX(0,TODAY()-L86))))</f>
        <v/>
      </c>
      <c r="P86" s="30" t="n"/>
      <c r="Q86" s="30" t="n"/>
      <c r="R86" s="87" t="n"/>
      <c r="S86" s="30" t="n"/>
      <c r="T86" s="30" t="n"/>
    </row>
    <row r="87">
      <c r="A87" s="30" t="n"/>
      <c r="B87" s="30" t="n"/>
      <c r="C87" s="87" t="n"/>
      <c r="D87" s="30" t="n"/>
      <c r="E87" s="30" t="n"/>
      <c r="F87" s="30" t="n"/>
      <c r="G87" s="30" t="n"/>
      <c r="H87" s="30" t="n"/>
      <c r="I87" s="30" t="n"/>
      <c r="J87" s="30" t="n"/>
      <c r="K87" s="30" t="n"/>
      <c r="L87" s="87" t="n"/>
      <c r="M87" s="87" t="n"/>
      <c r="N87" s="30" t="n"/>
      <c r="O87" s="88">
        <f>IF(A87="","",IF(N87="クローズ",0,IF(L87="","",MAX(0,TODAY()-L87))))</f>
        <v/>
      </c>
      <c r="P87" s="30" t="n"/>
      <c r="Q87" s="30" t="n"/>
      <c r="R87" s="87" t="n"/>
      <c r="S87" s="30" t="n"/>
      <c r="T87" s="30" t="n"/>
    </row>
    <row r="88">
      <c r="A88" s="30" t="n"/>
      <c r="B88" s="30" t="n"/>
      <c r="C88" s="87" t="n"/>
      <c r="D88" s="30" t="n"/>
      <c r="E88" s="30" t="n"/>
      <c r="F88" s="30" t="n"/>
      <c r="G88" s="30" t="n"/>
      <c r="H88" s="30" t="n"/>
      <c r="I88" s="30" t="n"/>
      <c r="J88" s="30" t="n"/>
      <c r="K88" s="30" t="n"/>
      <c r="L88" s="87" t="n"/>
      <c r="M88" s="87" t="n"/>
      <c r="N88" s="30" t="n"/>
      <c r="O88" s="88">
        <f>IF(A88="","",IF(N88="クローズ",0,IF(L88="","",MAX(0,TODAY()-L88))))</f>
        <v/>
      </c>
      <c r="P88" s="30" t="n"/>
      <c r="Q88" s="30" t="n"/>
      <c r="R88" s="87" t="n"/>
      <c r="S88" s="30" t="n"/>
      <c r="T88" s="30" t="n"/>
    </row>
    <row r="89">
      <c r="A89" s="30" t="n"/>
      <c r="B89" s="30" t="n"/>
      <c r="C89" s="87" t="n"/>
      <c r="D89" s="30" t="n"/>
      <c r="E89" s="30" t="n"/>
      <c r="F89" s="30" t="n"/>
      <c r="G89" s="30" t="n"/>
      <c r="H89" s="30" t="n"/>
      <c r="I89" s="30" t="n"/>
      <c r="J89" s="30" t="n"/>
      <c r="K89" s="30" t="n"/>
      <c r="L89" s="87" t="n"/>
      <c r="M89" s="87" t="n"/>
      <c r="N89" s="30" t="n"/>
      <c r="O89" s="88">
        <f>IF(A89="","",IF(N89="クローズ",0,IF(L89="","",MAX(0,TODAY()-L89))))</f>
        <v/>
      </c>
      <c r="P89" s="30" t="n"/>
      <c r="Q89" s="30" t="n"/>
      <c r="R89" s="87" t="n"/>
      <c r="S89" s="30" t="n"/>
      <c r="T89" s="30" t="n"/>
    </row>
    <row r="90">
      <c r="A90" s="30" t="n"/>
      <c r="B90" s="30" t="n"/>
      <c r="C90" s="87" t="n"/>
      <c r="D90" s="30" t="n"/>
      <c r="E90" s="30" t="n"/>
      <c r="F90" s="30" t="n"/>
      <c r="G90" s="30" t="n"/>
      <c r="H90" s="30" t="n"/>
      <c r="I90" s="30" t="n"/>
      <c r="J90" s="30" t="n"/>
      <c r="K90" s="30" t="n"/>
      <c r="L90" s="87" t="n"/>
      <c r="M90" s="87" t="n"/>
      <c r="N90" s="30" t="n"/>
      <c r="O90" s="88">
        <f>IF(A90="","",IF(N90="クローズ",0,IF(L90="","",MAX(0,TODAY()-L90))))</f>
        <v/>
      </c>
      <c r="P90" s="30" t="n"/>
      <c r="Q90" s="30" t="n"/>
      <c r="R90" s="87" t="n"/>
      <c r="S90" s="30" t="n"/>
      <c r="T90" s="30" t="n"/>
    </row>
    <row r="91">
      <c r="A91" s="30" t="n"/>
      <c r="B91" s="30" t="n"/>
      <c r="C91" s="87" t="n"/>
      <c r="D91" s="30" t="n"/>
      <c r="E91" s="30" t="n"/>
      <c r="F91" s="30" t="n"/>
      <c r="G91" s="30" t="n"/>
      <c r="H91" s="30" t="n"/>
      <c r="I91" s="30" t="n"/>
      <c r="J91" s="30" t="n"/>
      <c r="K91" s="30" t="n"/>
      <c r="L91" s="87" t="n"/>
      <c r="M91" s="87" t="n"/>
      <c r="N91" s="30" t="n"/>
      <c r="O91" s="88">
        <f>IF(A91="","",IF(N91="クローズ",0,IF(L91="","",MAX(0,TODAY()-L91))))</f>
        <v/>
      </c>
      <c r="P91" s="30" t="n"/>
      <c r="Q91" s="30" t="n"/>
      <c r="R91" s="87" t="n"/>
      <c r="S91" s="30" t="n"/>
      <c r="T91" s="30" t="n"/>
    </row>
    <row r="92">
      <c r="A92" s="30" t="n"/>
      <c r="B92" s="30" t="n"/>
      <c r="C92" s="87" t="n"/>
      <c r="D92" s="30" t="n"/>
      <c r="E92" s="30" t="n"/>
      <c r="F92" s="30" t="n"/>
      <c r="G92" s="30" t="n"/>
      <c r="H92" s="30" t="n"/>
      <c r="I92" s="30" t="n"/>
      <c r="J92" s="30" t="n"/>
      <c r="K92" s="30" t="n"/>
      <c r="L92" s="87" t="n"/>
      <c r="M92" s="87" t="n"/>
      <c r="N92" s="30" t="n"/>
      <c r="O92" s="88">
        <f>IF(A92="","",IF(N92="クローズ",0,IF(L92="","",MAX(0,TODAY()-L92))))</f>
        <v/>
      </c>
      <c r="P92" s="30" t="n"/>
      <c r="Q92" s="30" t="n"/>
      <c r="R92" s="87" t="n"/>
      <c r="S92" s="30" t="n"/>
      <c r="T92" s="30" t="n"/>
    </row>
    <row r="93">
      <c r="A93" s="30" t="n"/>
      <c r="B93" s="30" t="n"/>
      <c r="C93" s="87" t="n"/>
      <c r="D93" s="30" t="n"/>
      <c r="E93" s="30" t="n"/>
      <c r="F93" s="30" t="n"/>
      <c r="G93" s="30" t="n"/>
      <c r="H93" s="30" t="n"/>
      <c r="I93" s="30" t="n"/>
      <c r="J93" s="30" t="n"/>
      <c r="K93" s="30" t="n"/>
      <c r="L93" s="87" t="n"/>
      <c r="M93" s="87" t="n"/>
      <c r="N93" s="30" t="n"/>
      <c r="O93" s="88">
        <f>IF(A93="","",IF(N93="クローズ",0,IF(L93="","",MAX(0,TODAY()-L93))))</f>
        <v/>
      </c>
      <c r="P93" s="30" t="n"/>
      <c r="Q93" s="30" t="n"/>
      <c r="R93" s="87" t="n"/>
      <c r="S93" s="30" t="n"/>
      <c r="T93" s="30" t="n"/>
    </row>
    <row r="94">
      <c r="A94" s="30" t="n"/>
      <c r="B94" s="30" t="n"/>
      <c r="C94" s="87" t="n"/>
      <c r="D94" s="30" t="n"/>
      <c r="E94" s="30" t="n"/>
      <c r="F94" s="30" t="n"/>
      <c r="G94" s="30" t="n"/>
      <c r="H94" s="30" t="n"/>
      <c r="I94" s="30" t="n"/>
      <c r="J94" s="30" t="n"/>
      <c r="K94" s="30" t="n"/>
      <c r="L94" s="87" t="n"/>
      <c r="M94" s="87" t="n"/>
      <c r="N94" s="30" t="n"/>
      <c r="O94" s="88">
        <f>IF(A94="","",IF(N94="クローズ",0,IF(L94="","",MAX(0,TODAY()-L94))))</f>
        <v/>
      </c>
      <c r="P94" s="30" t="n"/>
      <c r="Q94" s="30" t="n"/>
      <c r="R94" s="87" t="n"/>
      <c r="S94" s="30" t="n"/>
      <c r="T94" s="30" t="n"/>
    </row>
    <row r="95">
      <c r="A95" s="30" t="n"/>
      <c r="B95" s="30" t="n"/>
      <c r="C95" s="87" t="n"/>
      <c r="D95" s="30" t="n"/>
      <c r="E95" s="30" t="n"/>
      <c r="F95" s="30" t="n"/>
      <c r="G95" s="30" t="n"/>
      <c r="H95" s="30" t="n"/>
      <c r="I95" s="30" t="n"/>
      <c r="J95" s="30" t="n"/>
      <c r="K95" s="30" t="n"/>
      <c r="L95" s="87" t="n"/>
      <c r="M95" s="87" t="n"/>
      <c r="N95" s="30" t="n"/>
      <c r="O95" s="88">
        <f>IF(A95="","",IF(N95="クローズ",0,IF(L95="","",MAX(0,TODAY()-L95))))</f>
        <v/>
      </c>
      <c r="P95" s="30" t="n"/>
      <c r="Q95" s="30" t="n"/>
      <c r="R95" s="87" t="n"/>
      <c r="S95" s="30" t="n"/>
      <c r="T95" s="30" t="n"/>
    </row>
    <row r="96">
      <c r="A96" s="30" t="n"/>
      <c r="B96" s="30" t="n"/>
      <c r="C96" s="87" t="n"/>
      <c r="D96" s="30" t="n"/>
      <c r="E96" s="30" t="n"/>
      <c r="F96" s="30" t="n"/>
      <c r="G96" s="30" t="n"/>
      <c r="H96" s="30" t="n"/>
      <c r="I96" s="30" t="n"/>
      <c r="J96" s="30" t="n"/>
      <c r="K96" s="30" t="n"/>
      <c r="L96" s="87" t="n"/>
      <c r="M96" s="87" t="n"/>
      <c r="N96" s="30" t="n"/>
      <c r="O96" s="88">
        <f>IF(A96="","",IF(N96="クローズ",0,IF(L96="","",MAX(0,TODAY()-L96))))</f>
        <v/>
      </c>
      <c r="P96" s="30" t="n"/>
      <c r="Q96" s="30" t="n"/>
      <c r="R96" s="87" t="n"/>
      <c r="S96" s="30" t="n"/>
      <c r="T96" s="30" t="n"/>
    </row>
    <row r="97">
      <c r="A97" s="30" t="n"/>
      <c r="B97" s="30" t="n"/>
      <c r="C97" s="87" t="n"/>
      <c r="D97" s="30" t="n"/>
      <c r="E97" s="30" t="n"/>
      <c r="F97" s="30" t="n"/>
      <c r="G97" s="30" t="n"/>
      <c r="H97" s="30" t="n"/>
      <c r="I97" s="30" t="n"/>
      <c r="J97" s="30" t="n"/>
      <c r="K97" s="30" t="n"/>
      <c r="L97" s="87" t="n"/>
      <c r="M97" s="87" t="n"/>
      <c r="N97" s="30" t="n"/>
      <c r="O97" s="88">
        <f>IF(A97="","",IF(N97="クローズ",0,IF(L97="","",MAX(0,TODAY()-L97))))</f>
        <v/>
      </c>
      <c r="P97" s="30" t="n"/>
      <c r="Q97" s="30" t="n"/>
      <c r="R97" s="87" t="n"/>
      <c r="S97" s="30" t="n"/>
      <c r="T97" s="30" t="n"/>
    </row>
    <row r="98">
      <c r="A98" s="30" t="n"/>
      <c r="B98" s="30" t="n"/>
      <c r="C98" s="87" t="n"/>
      <c r="D98" s="30" t="n"/>
      <c r="E98" s="30" t="n"/>
      <c r="F98" s="30" t="n"/>
      <c r="G98" s="30" t="n"/>
      <c r="H98" s="30" t="n"/>
      <c r="I98" s="30" t="n"/>
      <c r="J98" s="30" t="n"/>
      <c r="K98" s="30" t="n"/>
      <c r="L98" s="87" t="n"/>
      <c r="M98" s="87" t="n"/>
      <c r="N98" s="30" t="n"/>
      <c r="O98" s="88">
        <f>IF(A98="","",IF(N98="クローズ",0,IF(L98="","",MAX(0,TODAY()-L98))))</f>
        <v/>
      </c>
      <c r="P98" s="30" t="n"/>
      <c r="Q98" s="30" t="n"/>
      <c r="R98" s="87" t="n"/>
      <c r="S98" s="30" t="n"/>
      <c r="T98" s="30" t="n"/>
    </row>
    <row r="99">
      <c r="A99" s="30" t="n"/>
      <c r="B99" s="30" t="n"/>
      <c r="C99" s="87" t="n"/>
      <c r="D99" s="30" t="n"/>
      <c r="E99" s="30" t="n"/>
      <c r="F99" s="30" t="n"/>
      <c r="G99" s="30" t="n"/>
      <c r="H99" s="30" t="n"/>
      <c r="I99" s="30" t="n"/>
      <c r="J99" s="30" t="n"/>
      <c r="K99" s="30" t="n"/>
      <c r="L99" s="87" t="n"/>
      <c r="M99" s="87" t="n"/>
      <c r="N99" s="30" t="n"/>
      <c r="O99" s="88">
        <f>IF(A99="","",IF(N99="クローズ",0,IF(L99="","",MAX(0,TODAY()-L99))))</f>
        <v/>
      </c>
      <c r="P99" s="30" t="n"/>
      <c r="Q99" s="30" t="n"/>
      <c r="R99" s="87" t="n"/>
      <c r="S99" s="30" t="n"/>
      <c r="T99" s="30" t="n"/>
    </row>
    <row r="100">
      <c r="A100" s="30" t="n"/>
      <c r="B100" s="30" t="n"/>
      <c r="C100" s="87" t="n"/>
      <c r="D100" s="30" t="n"/>
      <c r="E100" s="30" t="n"/>
      <c r="F100" s="30" t="n"/>
      <c r="G100" s="30" t="n"/>
      <c r="H100" s="30" t="n"/>
      <c r="I100" s="30" t="n"/>
      <c r="J100" s="30" t="n"/>
      <c r="K100" s="30" t="n"/>
      <c r="L100" s="87" t="n"/>
      <c r="M100" s="87" t="n"/>
      <c r="N100" s="30" t="n"/>
      <c r="O100" s="88">
        <f>IF(A100="","",IF(N100="クローズ",0,IF(L100="","",MAX(0,TODAY()-L100))))</f>
        <v/>
      </c>
      <c r="P100" s="30" t="n"/>
      <c r="Q100" s="30" t="n"/>
      <c r="R100" s="87" t="n"/>
      <c r="S100" s="30" t="n"/>
      <c r="T100" s="30" t="n"/>
    </row>
    <row r="101">
      <c r="A101" s="30" t="n"/>
      <c r="B101" s="30" t="n"/>
      <c r="C101" s="87" t="n"/>
      <c r="D101" s="30" t="n"/>
      <c r="E101" s="30" t="n"/>
      <c r="F101" s="30" t="n"/>
      <c r="G101" s="30" t="n"/>
      <c r="H101" s="30" t="n"/>
      <c r="I101" s="30" t="n"/>
      <c r="J101" s="30" t="n"/>
      <c r="K101" s="30" t="n"/>
      <c r="L101" s="87" t="n"/>
      <c r="M101" s="87" t="n"/>
      <c r="N101" s="30" t="n"/>
      <c r="O101" s="88">
        <f>IF(A101="","",IF(N101="クローズ",0,IF(L101="","",MAX(0,TODAY()-L101))))</f>
        <v/>
      </c>
      <c r="P101" s="30" t="n"/>
      <c r="Q101" s="30" t="n"/>
      <c r="R101" s="87" t="n"/>
      <c r="S101" s="30" t="n"/>
      <c r="T101" s="30" t="n"/>
    </row>
    <row r="102">
      <c r="A102" s="30" t="n"/>
      <c r="B102" s="30" t="n"/>
      <c r="C102" s="87" t="n"/>
      <c r="D102" s="30" t="n"/>
      <c r="E102" s="30" t="n"/>
      <c r="F102" s="30" t="n"/>
      <c r="G102" s="30" t="n"/>
      <c r="H102" s="30" t="n"/>
      <c r="I102" s="30" t="n"/>
      <c r="J102" s="30" t="n"/>
      <c r="K102" s="30" t="n"/>
      <c r="L102" s="87" t="n"/>
      <c r="M102" s="87" t="n"/>
      <c r="N102" s="30" t="n"/>
      <c r="O102" s="88">
        <f>IF(A102="","",IF(N102="クローズ",0,IF(L102="","",MAX(0,TODAY()-L102))))</f>
        <v/>
      </c>
      <c r="P102" s="30" t="n"/>
      <c r="Q102" s="30" t="n"/>
      <c r="R102" s="87" t="n"/>
      <c r="S102" s="30" t="n"/>
      <c r="T102" s="30" t="n"/>
    </row>
    <row r="103">
      <c r="A103" s="30" t="n"/>
      <c r="B103" s="30" t="n"/>
      <c r="C103" s="87" t="n"/>
      <c r="D103" s="30" t="n"/>
      <c r="E103" s="30" t="n"/>
      <c r="F103" s="30" t="n"/>
      <c r="G103" s="30" t="n"/>
      <c r="H103" s="30" t="n"/>
      <c r="I103" s="30" t="n"/>
      <c r="J103" s="30" t="n"/>
      <c r="K103" s="30" t="n"/>
      <c r="L103" s="87" t="n"/>
      <c r="M103" s="87" t="n"/>
      <c r="N103" s="30" t="n"/>
      <c r="O103" s="88">
        <f>IF(A103="","",IF(N103="クローズ",0,IF(L103="","",MAX(0,TODAY()-L103))))</f>
        <v/>
      </c>
      <c r="P103" s="30" t="n"/>
      <c r="Q103" s="30" t="n"/>
      <c r="R103" s="87" t="n"/>
      <c r="S103" s="30" t="n"/>
      <c r="T103" s="30" t="n"/>
    </row>
    <row r="104">
      <c r="A104" s="30" t="n"/>
      <c r="B104" s="30" t="n"/>
      <c r="C104" s="87" t="n"/>
      <c r="D104" s="30" t="n"/>
      <c r="E104" s="30" t="n"/>
      <c r="F104" s="30" t="n"/>
      <c r="G104" s="30" t="n"/>
      <c r="H104" s="30" t="n"/>
      <c r="I104" s="30" t="n"/>
      <c r="J104" s="30" t="n"/>
      <c r="K104" s="30" t="n"/>
      <c r="L104" s="87" t="n"/>
      <c r="M104" s="87" t="n"/>
      <c r="N104" s="30" t="n"/>
      <c r="O104" s="88">
        <f>IF(A104="","",IF(N104="クローズ",0,IF(L104="","",MAX(0,TODAY()-L104))))</f>
        <v/>
      </c>
      <c r="P104" s="30" t="n"/>
      <c r="Q104" s="30" t="n"/>
      <c r="R104" s="87" t="n"/>
      <c r="S104" s="30" t="n"/>
      <c r="T104" s="30" t="n"/>
    </row>
    <row r="105">
      <c r="A105" s="30" t="n"/>
      <c r="B105" s="30" t="n"/>
      <c r="C105" s="87" t="n"/>
      <c r="D105" s="30" t="n"/>
      <c r="E105" s="30" t="n"/>
      <c r="F105" s="30" t="n"/>
      <c r="G105" s="30" t="n"/>
      <c r="H105" s="30" t="n"/>
      <c r="I105" s="30" t="n"/>
      <c r="J105" s="30" t="n"/>
      <c r="K105" s="30" t="n"/>
      <c r="L105" s="87" t="n"/>
      <c r="M105" s="87" t="n"/>
      <c r="N105" s="30" t="n"/>
      <c r="O105" s="88">
        <f>IF(A105="","",IF(N105="クローズ",0,IF(L105="","",MAX(0,TODAY()-L105))))</f>
        <v/>
      </c>
      <c r="P105" s="30" t="n"/>
      <c r="Q105" s="30" t="n"/>
      <c r="R105" s="87" t="n"/>
      <c r="S105" s="30" t="n"/>
      <c r="T105" s="30" t="n"/>
    </row>
    <row r="106">
      <c r="A106" s="30" t="n"/>
      <c r="B106" s="30" t="n"/>
      <c r="C106" s="87" t="n"/>
      <c r="D106" s="30" t="n"/>
      <c r="E106" s="30" t="n"/>
      <c r="F106" s="30" t="n"/>
      <c r="G106" s="30" t="n"/>
      <c r="H106" s="30" t="n"/>
      <c r="I106" s="30" t="n"/>
      <c r="J106" s="30" t="n"/>
      <c r="K106" s="30" t="n"/>
      <c r="L106" s="87" t="n"/>
      <c r="M106" s="87" t="n"/>
      <c r="N106" s="30" t="n"/>
      <c r="O106" s="88">
        <f>IF(A106="","",IF(N106="クローズ",0,IF(L106="","",MAX(0,TODAY()-L106))))</f>
        <v/>
      </c>
      <c r="P106" s="30" t="n"/>
      <c r="Q106" s="30" t="n"/>
      <c r="R106" s="87" t="n"/>
      <c r="S106" s="30" t="n"/>
      <c r="T106" s="30" t="n"/>
    </row>
    <row r="107">
      <c r="A107" s="30" t="n"/>
      <c r="B107" s="30" t="n"/>
      <c r="C107" s="87" t="n"/>
      <c r="D107" s="30" t="n"/>
      <c r="E107" s="30" t="n"/>
      <c r="F107" s="30" t="n"/>
      <c r="G107" s="30" t="n"/>
      <c r="H107" s="30" t="n"/>
      <c r="I107" s="30" t="n"/>
      <c r="J107" s="30" t="n"/>
      <c r="K107" s="30" t="n"/>
      <c r="L107" s="87" t="n"/>
      <c r="M107" s="87" t="n"/>
      <c r="N107" s="30" t="n"/>
      <c r="O107" s="88">
        <f>IF(A107="","",IF(N107="クローズ",0,IF(L107="","",MAX(0,TODAY()-L107))))</f>
        <v/>
      </c>
      <c r="P107" s="30" t="n"/>
      <c r="Q107" s="30" t="n"/>
      <c r="R107" s="87" t="n"/>
      <c r="S107" s="30" t="n"/>
      <c r="T107" s="30" t="n"/>
    </row>
    <row r="108">
      <c r="A108" s="30" t="n"/>
      <c r="B108" s="30" t="n"/>
      <c r="C108" s="87" t="n"/>
      <c r="D108" s="30" t="n"/>
      <c r="E108" s="30" t="n"/>
      <c r="F108" s="30" t="n"/>
      <c r="G108" s="30" t="n"/>
      <c r="H108" s="30" t="n"/>
      <c r="I108" s="30" t="n"/>
      <c r="J108" s="30" t="n"/>
      <c r="K108" s="30" t="n"/>
      <c r="L108" s="87" t="n"/>
      <c r="M108" s="87" t="n"/>
      <c r="N108" s="30" t="n"/>
      <c r="O108" s="88">
        <f>IF(A108="","",IF(N108="クローズ",0,IF(L108="","",MAX(0,TODAY()-L108))))</f>
        <v/>
      </c>
      <c r="P108" s="30" t="n"/>
      <c r="Q108" s="30" t="n"/>
      <c r="R108" s="87" t="n"/>
      <c r="S108" s="30" t="n"/>
      <c r="T108" s="30" t="n"/>
    </row>
    <row r="109">
      <c r="A109" s="30" t="n"/>
      <c r="B109" s="30" t="n"/>
      <c r="C109" s="87" t="n"/>
      <c r="D109" s="30" t="n"/>
      <c r="E109" s="30" t="n"/>
      <c r="F109" s="30" t="n"/>
      <c r="G109" s="30" t="n"/>
      <c r="H109" s="30" t="n"/>
      <c r="I109" s="30" t="n"/>
      <c r="J109" s="30" t="n"/>
      <c r="K109" s="30" t="n"/>
      <c r="L109" s="87" t="n"/>
      <c r="M109" s="87" t="n"/>
      <c r="N109" s="30" t="n"/>
      <c r="O109" s="88">
        <f>IF(A109="","",IF(N109="クローズ",0,IF(L109="","",MAX(0,TODAY()-L109))))</f>
        <v/>
      </c>
      <c r="P109" s="30" t="n"/>
      <c r="Q109" s="30" t="n"/>
      <c r="R109" s="87" t="n"/>
      <c r="S109" s="30" t="n"/>
      <c r="T109" s="30" t="n"/>
    </row>
    <row r="110">
      <c r="A110" s="30" t="n"/>
      <c r="B110" s="30" t="n"/>
      <c r="C110" s="87" t="n"/>
      <c r="D110" s="30" t="n"/>
      <c r="E110" s="30" t="n"/>
      <c r="F110" s="30" t="n"/>
      <c r="G110" s="30" t="n"/>
      <c r="H110" s="30" t="n"/>
      <c r="I110" s="30" t="n"/>
      <c r="J110" s="30" t="n"/>
      <c r="K110" s="30" t="n"/>
      <c r="L110" s="87" t="n"/>
      <c r="M110" s="87" t="n"/>
      <c r="N110" s="30" t="n"/>
      <c r="O110" s="88">
        <f>IF(A110="","",IF(N110="クローズ",0,IF(L110="","",MAX(0,TODAY()-L110))))</f>
        <v/>
      </c>
      <c r="P110" s="30" t="n"/>
      <c r="Q110" s="30" t="n"/>
      <c r="R110" s="87" t="n"/>
      <c r="S110" s="30" t="n"/>
      <c r="T110" s="30" t="n"/>
    </row>
    <row r="111">
      <c r="A111" s="30" t="n"/>
      <c r="B111" s="30" t="n"/>
      <c r="C111" s="87" t="n"/>
      <c r="D111" s="30" t="n"/>
      <c r="E111" s="30" t="n"/>
      <c r="F111" s="30" t="n"/>
      <c r="G111" s="30" t="n"/>
      <c r="H111" s="30" t="n"/>
      <c r="I111" s="30" t="n"/>
      <c r="J111" s="30" t="n"/>
      <c r="K111" s="30" t="n"/>
      <c r="L111" s="87" t="n"/>
      <c r="M111" s="87" t="n"/>
      <c r="N111" s="30" t="n"/>
      <c r="O111" s="88">
        <f>IF(A111="","",IF(N111="クローズ",0,IF(L111="","",MAX(0,TODAY()-L111))))</f>
        <v/>
      </c>
      <c r="P111" s="30" t="n"/>
      <c r="Q111" s="30" t="n"/>
      <c r="R111" s="87" t="n"/>
      <c r="S111" s="30" t="n"/>
      <c r="T111" s="30" t="n"/>
    </row>
    <row r="112">
      <c r="A112" s="30" t="n"/>
      <c r="B112" s="30" t="n"/>
      <c r="C112" s="87" t="n"/>
      <c r="D112" s="30" t="n"/>
      <c r="E112" s="30" t="n"/>
      <c r="F112" s="30" t="n"/>
      <c r="G112" s="30" t="n"/>
      <c r="H112" s="30" t="n"/>
      <c r="I112" s="30" t="n"/>
      <c r="J112" s="30" t="n"/>
      <c r="K112" s="30" t="n"/>
      <c r="L112" s="87" t="n"/>
      <c r="M112" s="87" t="n"/>
      <c r="N112" s="30" t="n"/>
      <c r="O112" s="88">
        <f>IF(A112="","",IF(N112="クローズ",0,IF(L112="","",MAX(0,TODAY()-L112))))</f>
        <v/>
      </c>
      <c r="P112" s="30" t="n"/>
      <c r="Q112" s="30" t="n"/>
      <c r="R112" s="87" t="n"/>
      <c r="S112" s="30" t="n"/>
      <c r="T112" s="30" t="n"/>
    </row>
    <row r="113">
      <c r="A113" s="30" t="n"/>
      <c r="B113" s="30" t="n"/>
      <c r="C113" s="87" t="n"/>
      <c r="D113" s="30" t="n"/>
      <c r="E113" s="30" t="n"/>
      <c r="F113" s="30" t="n"/>
      <c r="G113" s="30" t="n"/>
      <c r="H113" s="30" t="n"/>
      <c r="I113" s="30" t="n"/>
      <c r="J113" s="30" t="n"/>
      <c r="K113" s="30" t="n"/>
      <c r="L113" s="87" t="n"/>
      <c r="M113" s="87" t="n"/>
      <c r="N113" s="30" t="n"/>
      <c r="O113" s="88">
        <f>IF(A113="","",IF(N113="クローズ",0,IF(L113="","",MAX(0,TODAY()-L113))))</f>
        <v/>
      </c>
      <c r="P113" s="30" t="n"/>
      <c r="Q113" s="30" t="n"/>
      <c r="R113" s="87" t="n"/>
      <c r="S113" s="30" t="n"/>
      <c r="T113" s="30" t="n"/>
    </row>
    <row r="114">
      <c r="A114" s="30" t="n"/>
      <c r="B114" s="30" t="n"/>
      <c r="C114" s="87" t="n"/>
      <c r="D114" s="30" t="n"/>
      <c r="E114" s="30" t="n"/>
      <c r="F114" s="30" t="n"/>
      <c r="G114" s="30" t="n"/>
      <c r="H114" s="30" t="n"/>
      <c r="I114" s="30" t="n"/>
      <c r="J114" s="30" t="n"/>
      <c r="K114" s="30" t="n"/>
      <c r="L114" s="87" t="n"/>
      <c r="M114" s="87" t="n"/>
      <c r="N114" s="30" t="n"/>
      <c r="O114" s="88">
        <f>IF(A114="","",IF(N114="クローズ",0,IF(L114="","",MAX(0,TODAY()-L114))))</f>
        <v/>
      </c>
      <c r="P114" s="30" t="n"/>
      <c r="Q114" s="30" t="n"/>
      <c r="R114" s="87" t="n"/>
      <c r="S114" s="30" t="n"/>
      <c r="T114" s="30" t="n"/>
    </row>
    <row r="115">
      <c r="A115" s="30" t="n"/>
      <c r="B115" s="30" t="n"/>
      <c r="C115" s="87" t="n"/>
      <c r="D115" s="30" t="n"/>
      <c r="E115" s="30" t="n"/>
      <c r="F115" s="30" t="n"/>
      <c r="G115" s="30" t="n"/>
      <c r="H115" s="30" t="n"/>
      <c r="I115" s="30" t="n"/>
      <c r="J115" s="30" t="n"/>
      <c r="K115" s="30" t="n"/>
      <c r="L115" s="87" t="n"/>
      <c r="M115" s="87" t="n"/>
      <c r="N115" s="30" t="n"/>
      <c r="O115" s="88">
        <f>IF(A115="","",IF(N115="クローズ",0,IF(L115="","",MAX(0,TODAY()-L115))))</f>
        <v/>
      </c>
      <c r="P115" s="30" t="n"/>
      <c r="Q115" s="30" t="n"/>
      <c r="R115" s="87" t="n"/>
      <c r="S115" s="30" t="n"/>
      <c r="T115" s="30" t="n"/>
    </row>
    <row r="116">
      <c r="A116" s="30" t="n"/>
      <c r="B116" s="30" t="n"/>
      <c r="C116" s="87" t="n"/>
      <c r="D116" s="30" t="n"/>
      <c r="E116" s="30" t="n"/>
      <c r="F116" s="30" t="n"/>
      <c r="G116" s="30" t="n"/>
      <c r="H116" s="30" t="n"/>
      <c r="I116" s="30" t="n"/>
      <c r="J116" s="30" t="n"/>
      <c r="K116" s="30" t="n"/>
      <c r="L116" s="87" t="n"/>
      <c r="M116" s="87" t="n"/>
      <c r="N116" s="30" t="n"/>
      <c r="O116" s="88">
        <f>IF(A116="","",IF(N116="クローズ",0,IF(L116="","",MAX(0,TODAY()-L116))))</f>
        <v/>
      </c>
      <c r="P116" s="30" t="n"/>
      <c r="Q116" s="30" t="n"/>
      <c r="R116" s="87" t="n"/>
      <c r="S116" s="30" t="n"/>
      <c r="T116" s="30" t="n"/>
    </row>
    <row r="117">
      <c r="A117" s="30" t="n"/>
      <c r="B117" s="30" t="n"/>
      <c r="C117" s="87" t="n"/>
      <c r="D117" s="30" t="n"/>
      <c r="E117" s="30" t="n"/>
      <c r="F117" s="30" t="n"/>
      <c r="G117" s="30" t="n"/>
      <c r="H117" s="30" t="n"/>
      <c r="I117" s="30" t="n"/>
      <c r="J117" s="30" t="n"/>
      <c r="K117" s="30" t="n"/>
      <c r="L117" s="87" t="n"/>
      <c r="M117" s="87" t="n"/>
      <c r="N117" s="30" t="n"/>
      <c r="O117" s="88">
        <f>IF(A117="","",IF(N117="クローズ",0,IF(L117="","",MAX(0,TODAY()-L117))))</f>
        <v/>
      </c>
      <c r="P117" s="30" t="n"/>
      <c r="Q117" s="30" t="n"/>
      <c r="R117" s="87" t="n"/>
      <c r="S117" s="30" t="n"/>
      <c r="T117" s="30" t="n"/>
    </row>
    <row r="118">
      <c r="A118" s="30" t="n"/>
      <c r="B118" s="30" t="n"/>
      <c r="C118" s="87" t="n"/>
      <c r="D118" s="30" t="n"/>
      <c r="E118" s="30" t="n"/>
      <c r="F118" s="30" t="n"/>
      <c r="G118" s="30" t="n"/>
      <c r="H118" s="30" t="n"/>
      <c r="I118" s="30" t="n"/>
      <c r="J118" s="30" t="n"/>
      <c r="K118" s="30" t="n"/>
      <c r="L118" s="87" t="n"/>
      <c r="M118" s="87" t="n"/>
      <c r="N118" s="30" t="n"/>
      <c r="O118" s="88">
        <f>IF(A118="","",IF(N118="クローズ",0,IF(L118="","",MAX(0,TODAY()-L118))))</f>
        <v/>
      </c>
      <c r="P118" s="30" t="n"/>
      <c r="Q118" s="30" t="n"/>
      <c r="R118" s="87" t="n"/>
      <c r="S118" s="30" t="n"/>
      <c r="T118" s="30" t="n"/>
    </row>
    <row r="119">
      <c r="A119" s="30" t="n"/>
      <c r="B119" s="30" t="n"/>
      <c r="C119" s="87" t="n"/>
      <c r="D119" s="30" t="n"/>
      <c r="E119" s="30" t="n"/>
      <c r="F119" s="30" t="n"/>
      <c r="G119" s="30" t="n"/>
      <c r="H119" s="30" t="n"/>
      <c r="I119" s="30" t="n"/>
      <c r="J119" s="30" t="n"/>
      <c r="K119" s="30" t="n"/>
      <c r="L119" s="87" t="n"/>
      <c r="M119" s="87" t="n"/>
      <c r="N119" s="30" t="n"/>
      <c r="O119" s="88">
        <f>IF(A119="","",IF(N119="クローズ",0,IF(L119="","",MAX(0,TODAY()-L119))))</f>
        <v/>
      </c>
      <c r="P119" s="30" t="n"/>
      <c r="Q119" s="30" t="n"/>
      <c r="R119" s="87" t="n"/>
      <c r="S119" s="30" t="n"/>
      <c r="T119" s="30" t="n"/>
    </row>
    <row r="120">
      <c r="A120" s="30" t="n"/>
      <c r="B120" s="30" t="n"/>
      <c r="C120" s="87" t="n"/>
      <c r="D120" s="30" t="n"/>
      <c r="E120" s="30" t="n"/>
      <c r="F120" s="30" t="n"/>
      <c r="G120" s="30" t="n"/>
      <c r="H120" s="30" t="n"/>
      <c r="I120" s="30" t="n"/>
      <c r="J120" s="30" t="n"/>
      <c r="K120" s="30" t="n"/>
      <c r="L120" s="87" t="n"/>
      <c r="M120" s="87" t="n"/>
      <c r="N120" s="30" t="n"/>
      <c r="O120" s="88">
        <f>IF(A120="","",IF(N120="クローズ",0,IF(L120="","",MAX(0,TODAY()-L120))))</f>
        <v/>
      </c>
      <c r="P120" s="30" t="n"/>
      <c r="Q120" s="30" t="n"/>
      <c r="R120" s="87" t="n"/>
      <c r="S120" s="30" t="n"/>
      <c r="T120" s="30" t="n"/>
    </row>
    <row r="121">
      <c r="A121" s="30" t="n"/>
      <c r="B121" s="30" t="n"/>
      <c r="C121" s="87" t="n"/>
      <c r="D121" s="30" t="n"/>
      <c r="E121" s="30" t="n"/>
      <c r="F121" s="30" t="n"/>
      <c r="G121" s="30" t="n"/>
      <c r="H121" s="30" t="n"/>
      <c r="I121" s="30" t="n"/>
      <c r="J121" s="30" t="n"/>
      <c r="K121" s="30" t="n"/>
      <c r="L121" s="87" t="n"/>
      <c r="M121" s="87" t="n"/>
      <c r="N121" s="30" t="n"/>
      <c r="O121" s="88">
        <f>IF(A121="","",IF(N121="クローズ",0,IF(L121="","",MAX(0,TODAY()-L121))))</f>
        <v/>
      </c>
      <c r="P121" s="30" t="n"/>
      <c r="Q121" s="30" t="n"/>
      <c r="R121" s="87" t="n"/>
      <c r="S121" s="30" t="n"/>
      <c r="T121" s="30" t="n"/>
    </row>
    <row r="122">
      <c r="A122" s="30" t="n"/>
      <c r="B122" s="30" t="n"/>
      <c r="C122" s="87" t="n"/>
      <c r="D122" s="30" t="n"/>
      <c r="E122" s="30" t="n"/>
      <c r="F122" s="30" t="n"/>
      <c r="G122" s="30" t="n"/>
      <c r="H122" s="30" t="n"/>
      <c r="I122" s="30" t="n"/>
      <c r="J122" s="30" t="n"/>
      <c r="K122" s="30" t="n"/>
      <c r="L122" s="87" t="n"/>
      <c r="M122" s="87" t="n"/>
      <c r="N122" s="30" t="n"/>
      <c r="O122" s="88">
        <f>IF(A122="","",IF(N122="クローズ",0,IF(L122="","",MAX(0,TODAY()-L122))))</f>
        <v/>
      </c>
      <c r="P122" s="30" t="n"/>
      <c r="Q122" s="30" t="n"/>
      <c r="R122" s="87" t="n"/>
      <c r="S122" s="30" t="n"/>
      <c r="T122" s="30" t="n"/>
    </row>
    <row r="123">
      <c r="A123" s="30" t="n"/>
      <c r="B123" s="30" t="n"/>
      <c r="C123" s="87" t="n"/>
      <c r="D123" s="30" t="n"/>
      <c r="E123" s="30" t="n"/>
      <c r="F123" s="30" t="n"/>
      <c r="G123" s="30" t="n"/>
      <c r="H123" s="30" t="n"/>
      <c r="I123" s="30" t="n"/>
      <c r="J123" s="30" t="n"/>
      <c r="K123" s="30" t="n"/>
      <c r="L123" s="87" t="n"/>
      <c r="M123" s="87" t="n"/>
      <c r="N123" s="30" t="n"/>
      <c r="O123" s="88">
        <f>IF(A123="","",IF(N123="クローズ",0,IF(L123="","",MAX(0,TODAY()-L123))))</f>
        <v/>
      </c>
      <c r="P123" s="30" t="n"/>
      <c r="Q123" s="30" t="n"/>
      <c r="R123" s="87" t="n"/>
      <c r="S123" s="30" t="n"/>
      <c r="T123" s="30" t="n"/>
    </row>
    <row r="124">
      <c r="A124" s="30" t="n"/>
      <c r="B124" s="30" t="n"/>
      <c r="C124" s="87" t="n"/>
      <c r="D124" s="30" t="n"/>
      <c r="E124" s="30" t="n"/>
      <c r="F124" s="30" t="n"/>
      <c r="G124" s="30" t="n"/>
      <c r="H124" s="30" t="n"/>
      <c r="I124" s="30" t="n"/>
      <c r="J124" s="30" t="n"/>
      <c r="K124" s="30" t="n"/>
      <c r="L124" s="87" t="n"/>
      <c r="M124" s="87" t="n"/>
      <c r="N124" s="30" t="n"/>
      <c r="O124" s="88">
        <f>IF(A124="","",IF(N124="クローズ",0,IF(L124="","",MAX(0,TODAY()-L124))))</f>
        <v/>
      </c>
      <c r="P124" s="30" t="n"/>
      <c r="Q124" s="30" t="n"/>
      <c r="R124" s="87" t="n"/>
      <c r="S124" s="30" t="n"/>
      <c r="T124" s="30" t="n"/>
    </row>
    <row r="125">
      <c r="A125" s="30" t="n"/>
      <c r="B125" s="30" t="n"/>
      <c r="C125" s="87" t="n"/>
      <c r="D125" s="30" t="n"/>
      <c r="E125" s="30" t="n"/>
      <c r="F125" s="30" t="n"/>
      <c r="G125" s="30" t="n"/>
      <c r="H125" s="30" t="n"/>
      <c r="I125" s="30" t="n"/>
      <c r="J125" s="30" t="n"/>
      <c r="K125" s="30" t="n"/>
      <c r="L125" s="87" t="n"/>
      <c r="M125" s="87" t="n"/>
      <c r="N125" s="30" t="n"/>
      <c r="O125" s="88">
        <f>IF(A125="","",IF(N125="クローズ",0,IF(L125="","",MAX(0,TODAY()-L125))))</f>
        <v/>
      </c>
      <c r="P125" s="30" t="n"/>
      <c r="Q125" s="30" t="n"/>
      <c r="R125" s="87" t="n"/>
      <c r="S125" s="30" t="n"/>
      <c r="T125" s="30" t="n"/>
    </row>
    <row r="126">
      <c r="A126" s="30" t="n"/>
      <c r="B126" s="30" t="n"/>
      <c r="C126" s="87" t="n"/>
      <c r="D126" s="30" t="n"/>
      <c r="E126" s="30" t="n"/>
      <c r="F126" s="30" t="n"/>
      <c r="G126" s="30" t="n"/>
      <c r="H126" s="30" t="n"/>
      <c r="I126" s="30" t="n"/>
      <c r="J126" s="30" t="n"/>
      <c r="K126" s="30" t="n"/>
      <c r="L126" s="87" t="n"/>
      <c r="M126" s="87" t="n"/>
      <c r="N126" s="30" t="n"/>
      <c r="O126" s="88">
        <f>IF(A126="","",IF(N126="クローズ",0,IF(L126="","",MAX(0,TODAY()-L126))))</f>
        <v/>
      </c>
      <c r="P126" s="30" t="n"/>
      <c r="Q126" s="30" t="n"/>
      <c r="R126" s="87" t="n"/>
      <c r="S126" s="30" t="n"/>
      <c r="T126" s="30" t="n"/>
    </row>
    <row r="127">
      <c r="A127" s="30" t="n"/>
      <c r="B127" s="30" t="n"/>
      <c r="C127" s="87" t="n"/>
      <c r="D127" s="30" t="n"/>
      <c r="E127" s="30" t="n"/>
      <c r="F127" s="30" t="n"/>
      <c r="G127" s="30" t="n"/>
      <c r="H127" s="30" t="n"/>
      <c r="I127" s="30" t="n"/>
      <c r="J127" s="30" t="n"/>
      <c r="K127" s="30" t="n"/>
      <c r="L127" s="87" t="n"/>
      <c r="M127" s="87" t="n"/>
      <c r="N127" s="30" t="n"/>
      <c r="O127" s="88">
        <f>IF(A127="","",IF(N127="クローズ",0,IF(L127="","",MAX(0,TODAY()-L127))))</f>
        <v/>
      </c>
      <c r="P127" s="30" t="n"/>
      <c r="Q127" s="30" t="n"/>
      <c r="R127" s="87" t="n"/>
      <c r="S127" s="30" t="n"/>
      <c r="T127" s="30" t="n"/>
    </row>
    <row r="128">
      <c r="A128" s="30" t="n"/>
      <c r="B128" s="30" t="n"/>
      <c r="C128" s="87" t="n"/>
      <c r="D128" s="30" t="n"/>
      <c r="E128" s="30" t="n"/>
      <c r="F128" s="30" t="n"/>
      <c r="G128" s="30" t="n"/>
      <c r="H128" s="30" t="n"/>
      <c r="I128" s="30" t="n"/>
      <c r="J128" s="30" t="n"/>
      <c r="K128" s="30" t="n"/>
      <c r="L128" s="87" t="n"/>
      <c r="M128" s="87" t="n"/>
      <c r="N128" s="30" t="n"/>
      <c r="O128" s="88">
        <f>IF(A128="","",IF(N128="クローズ",0,IF(L128="","",MAX(0,TODAY()-L128))))</f>
        <v/>
      </c>
      <c r="P128" s="30" t="n"/>
      <c r="Q128" s="30" t="n"/>
      <c r="R128" s="87" t="n"/>
      <c r="S128" s="30" t="n"/>
      <c r="T128" s="30" t="n"/>
    </row>
    <row r="129">
      <c r="A129" s="30" t="n"/>
      <c r="B129" s="30" t="n"/>
      <c r="C129" s="87" t="n"/>
      <c r="D129" s="30" t="n"/>
      <c r="E129" s="30" t="n"/>
      <c r="F129" s="30" t="n"/>
      <c r="G129" s="30" t="n"/>
      <c r="H129" s="30" t="n"/>
      <c r="I129" s="30" t="n"/>
      <c r="J129" s="30" t="n"/>
      <c r="K129" s="30" t="n"/>
      <c r="L129" s="87" t="n"/>
      <c r="M129" s="87" t="n"/>
      <c r="N129" s="30" t="n"/>
      <c r="O129" s="88">
        <f>IF(A129="","",IF(N129="クローズ",0,IF(L129="","",MAX(0,TODAY()-L129))))</f>
        <v/>
      </c>
      <c r="P129" s="30" t="n"/>
      <c r="Q129" s="30" t="n"/>
      <c r="R129" s="87" t="n"/>
      <c r="S129" s="30" t="n"/>
      <c r="T129" s="30" t="n"/>
    </row>
    <row r="130">
      <c r="A130" s="30" t="n"/>
      <c r="B130" s="30" t="n"/>
      <c r="C130" s="87" t="n"/>
      <c r="D130" s="30" t="n"/>
      <c r="E130" s="30" t="n"/>
      <c r="F130" s="30" t="n"/>
      <c r="G130" s="30" t="n"/>
      <c r="H130" s="30" t="n"/>
      <c r="I130" s="30" t="n"/>
      <c r="J130" s="30" t="n"/>
      <c r="K130" s="30" t="n"/>
      <c r="L130" s="87" t="n"/>
      <c r="M130" s="87" t="n"/>
      <c r="N130" s="30" t="n"/>
      <c r="O130" s="88">
        <f>IF(A130="","",IF(N130="クローズ",0,IF(L130="","",MAX(0,TODAY()-L130))))</f>
        <v/>
      </c>
      <c r="P130" s="30" t="n"/>
      <c r="Q130" s="30" t="n"/>
      <c r="R130" s="87" t="n"/>
      <c r="S130" s="30" t="n"/>
      <c r="T130" s="30" t="n"/>
    </row>
    <row r="131">
      <c r="A131" s="30" t="n"/>
      <c r="B131" s="30" t="n"/>
      <c r="C131" s="87" t="n"/>
      <c r="D131" s="30" t="n"/>
      <c r="E131" s="30" t="n"/>
      <c r="F131" s="30" t="n"/>
      <c r="G131" s="30" t="n"/>
      <c r="H131" s="30" t="n"/>
      <c r="I131" s="30" t="n"/>
      <c r="J131" s="30" t="n"/>
      <c r="K131" s="30" t="n"/>
      <c r="L131" s="87" t="n"/>
      <c r="M131" s="87" t="n"/>
      <c r="N131" s="30" t="n"/>
      <c r="O131" s="88">
        <f>IF(A131="","",IF(N131="クローズ",0,IF(L131="","",MAX(0,TODAY()-L131))))</f>
        <v/>
      </c>
      <c r="P131" s="30" t="n"/>
      <c r="Q131" s="30" t="n"/>
      <c r="R131" s="87" t="n"/>
      <c r="S131" s="30" t="n"/>
      <c r="T131" s="30" t="n"/>
    </row>
    <row r="132">
      <c r="A132" s="30" t="n"/>
      <c r="B132" s="30" t="n"/>
      <c r="C132" s="87" t="n"/>
      <c r="D132" s="30" t="n"/>
      <c r="E132" s="30" t="n"/>
      <c r="F132" s="30" t="n"/>
      <c r="G132" s="30" t="n"/>
      <c r="H132" s="30" t="n"/>
      <c r="I132" s="30" t="n"/>
      <c r="J132" s="30" t="n"/>
      <c r="K132" s="30" t="n"/>
      <c r="L132" s="87" t="n"/>
      <c r="M132" s="87" t="n"/>
      <c r="N132" s="30" t="n"/>
      <c r="O132" s="88">
        <f>IF(A132="","",IF(N132="クローズ",0,IF(L132="","",MAX(0,TODAY()-L132))))</f>
        <v/>
      </c>
      <c r="P132" s="30" t="n"/>
      <c r="Q132" s="30" t="n"/>
      <c r="R132" s="87" t="n"/>
      <c r="S132" s="30" t="n"/>
      <c r="T132" s="30" t="n"/>
    </row>
    <row r="133">
      <c r="A133" s="30" t="n"/>
      <c r="B133" s="30" t="n"/>
      <c r="C133" s="87" t="n"/>
      <c r="D133" s="30" t="n"/>
      <c r="E133" s="30" t="n"/>
      <c r="F133" s="30" t="n"/>
      <c r="G133" s="30" t="n"/>
      <c r="H133" s="30" t="n"/>
      <c r="I133" s="30" t="n"/>
      <c r="J133" s="30" t="n"/>
      <c r="K133" s="30" t="n"/>
      <c r="L133" s="87" t="n"/>
      <c r="M133" s="87" t="n"/>
      <c r="N133" s="30" t="n"/>
      <c r="O133" s="88">
        <f>IF(A133="","",IF(N133="クローズ",0,IF(L133="","",MAX(0,TODAY()-L133))))</f>
        <v/>
      </c>
      <c r="P133" s="30" t="n"/>
      <c r="Q133" s="30" t="n"/>
      <c r="R133" s="87" t="n"/>
      <c r="S133" s="30" t="n"/>
      <c r="T133" s="30" t="n"/>
    </row>
    <row r="134">
      <c r="A134" s="30" t="n"/>
      <c r="B134" s="30" t="n"/>
      <c r="C134" s="87" t="n"/>
      <c r="D134" s="30" t="n"/>
      <c r="E134" s="30" t="n"/>
      <c r="F134" s="30" t="n"/>
      <c r="G134" s="30" t="n"/>
      <c r="H134" s="30" t="n"/>
      <c r="I134" s="30" t="n"/>
      <c r="J134" s="30" t="n"/>
      <c r="K134" s="30" t="n"/>
      <c r="L134" s="87" t="n"/>
      <c r="M134" s="87" t="n"/>
      <c r="N134" s="30" t="n"/>
      <c r="O134" s="88">
        <f>IF(A134="","",IF(N134="クローズ",0,IF(L134="","",MAX(0,TODAY()-L134))))</f>
        <v/>
      </c>
      <c r="P134" s="30" t="n"/>
      <c r="Q134" s="30" t="n"/>
      <c r="R134" s="87" t="n"/>
      <c r="S134" s="30" t="n"/>
      <c r="T134" s="30" t="n"/>
    </row>
    <row r="135">
      <c r="A135" s="30" t="n"/>
      <c r="B135" s="30" t="n"/>
      <c r="C135" s="87" t="n"/>
      <c r="D135" s="30" t="n"/>
      <c r="E135" s="30" t="n"/>
      <c r="F135" s="30" t="n"/>
      <c r="G135" s="30" t="n"/>
      <c r="H135" s="30" t="n"/>
      <c r="I135" s="30" t="n"/>
      <c r="J135" s="30" t="n"/>
      <c r="K135" s="30" t="n"/>
      <c r="L135" s="87" t="n"/>
      <c r="M135" s="87" t="n"/>
      <c r="N135" s="30" t="n"/>
      <c r="O135" s="88">
        <f>IF(A135="","",IF(N135="クローズ",0,IF(L135="","",MAX(0,TODAY()-L135))))</f>
        <v/>
      </c>
      <c r="P135" s="30" t="n"/>
      <c r="Q135" s="30" t="n"/>
      <c r="R135" s="87" t="n"/>
      <c r="S135" s="30" t="n"/>
      <c r="T135" s="30" t="n"/>
    </row>
    <row r="136">
      <c r="A136" s="30" t="n"/>
      <c r="B136" s="30" t="n"/>
      <c r="C136" s="87" t="n"/>
      <c r="D136" s="30" t="n"/>
      <c r="E136" s="30" t="n"/>
      <c r="F136" s="30" t="n"/>
      <c r="G136" s="30" t="n"/>
      <c r="H136" s="30" t="n"/>
      <c r="I136" s="30" t="n"/>
      <c r="J136" s="30" t="n"/>
      <c r="K136" s="30" t="n"/>
      <c r="L136" s="87" t="n"/>
      <c r="M136" s="87" t="n"/>
      <c r="N136" s="30" t="n"/>
      <c r="O136" s="88">
        <f>IF(A136="","",IF(N136="クローズ",0,IF(L136="","",MAX(0,TODAY()-L136))))</f>
        <v/>
      </c>
      <c r="P136" s="30" t="n"/>
      <c r="Q136" s="30" t="n"/>
      <c r="R136" s="87" t="n"/>
      <c r="S136" s="30" t="n"/>
      <c r="T136" s="30" t="n"/>
    </row>
    <row r="137">
      <c r="A137" s="30" t="n"/>
      <c r="B137" s="30" t="n"/>
      <c r="C137" s="87" t="n"/>
      <c r="D137" s="30" t="n"/>
      <c r="E137" s="30" t="n"/>
      <c r="F137" s="30" t="n"/>
      <c r="G137" s="30" t="n"/>
      <c r="H137" s="30" t="n"/>
      <c r="I137" s="30" t="n"/>
      <c r="J137" s="30" t="n"/>
      <c r="K137" s="30" t="n"/>
      <c r="L137" s="87" t="n"/>
      <c r="M137" s="87" t="n"/>
      <c r="N137" s="30" t="n"/>
      <c r="O137" s="88">
        <f>IF(A137="","",IF(N137="クローズ",0,IF(L137="","",MAX(0,TODAY()-L137))))</f>
        <v/>
      </c>
      <c r="P137" s="30" t="n"/>
      <c r="Q137" s="30" t="n"/>
      <c r="R137" s="87" t="n"/>
      <c r="S137" s="30" t="n"/>
      <c r="T137" s="30" t="n"/>
    </row>
    <row r="138">
      <c r="A138" s="30" t="n"/>
      <c r="B138" s="30" t="n"/>
      <c r="C138" s="87" t="n"/>
      <c r="D138" s="30" t="n"/>
      <c r="E138" s="30" t="n"/>
      <c r="F138" s="30" t="n"/>
      <c r="G138" s="30" t="n"/>
      <c r="H138" s="30" t="n"/>
      <c r="I138" s="30" t="n"/>
      <c r="J138" s="30" t="n"/>
      <c r="K138" s="30" t="n"/>
      <c r="L138" s="87" t="n"/>
      <c r="M138" s="87" t="n"/>
      <c r="N138" s="30" t="n"/>
      <c r="O138" s="88">
        <f>IF(A138="","",IF(N138="クローズ",0,IF(L138="","",MAX(0,TODAY()-L138))))</f>
        <v/>
      </c>
      <c r="P138" s="30" t="n"/>
      <c r="Q138" s="30" t="n"/>
      <c r="R138" s="87" t="n"/>
      <c r="S138" s="30" t="n"/>
      <c r="T138" s="30" t="n"/>
    </row>
    <row r="139">
      <c r="A139" s="30" t="n"/>
      <c r="B139" s="30" t="n"/>
      <c r="C139" s="87" t="n"/>
      <c r="D139" s="30" t="n"/>
      <c r="E139" s="30" t="n"/>
      <c r="F139" s="30" t="n"/>
      <c r="G139" s="30" t="n"/>
      <c r="H139" s="30" t="n"/>
      <c r="I139" s="30" t="n"/>
      <c r="J139" s="30" t="n"/>
      <c r="K139" s="30" t="n"/>
      <c r="L139" s="87" t="n"/>
      <c r="M139" s="87" t="n"/>
      <c r="N139" s="30" t="n"/>
      <c r="O139" s="88">
        <f>IF(A139="","",IF(N139="クローズ",0,IF(L139="","",MAX(0,TODAY()-L139))))</f>
        <v/>
      </c>
      <c r="P139" s="30" t="n"/>
      <c r="Q139" s="30" t="n"/>
      <c r="R139" s="87" t="n"/>
      <c r="S139" s="30" t="n"/>
      <c r="T139" s="30" t="n"/>
    </row>
    <row r="140">
      <c r="A140" s="30" t="n"/>
      <c r="B140" s="30" t="n"/>
      <c r="C140" s="87" t="n"/>
      <c r="D140" s="30" t="n"/>
      <c r="E140" s="30" t="n"/>
      <c r="F140" s="30" t="n"/>
      <c r="G140" s="30" t="n"/>
      <c r="H140" s="30" t="n"/>
      <c r="I140" s="30" t="n"/>
      <c r="J140" s="30" t="n"/>
      <c r="K140" s="30" t="n"/>
      <c r="L140" s="87" t="n"/>
      <c r="M140" s="87" t="n"/>
      <c r="N140" s="30" t="n"/>
      <c r="O140" s="88">
        <f>IF(A140="","",IF(N140="クローズ",0,IF(L140="","",MAX(0,TODAY()-L140))))</f>
        <v/>
      </c>
      <c r="P140" s="30" t="n"/>
      <c r="Q140" s="30" t="n"/>
      <c r="R140" s="87" t="n"/>
      <c r="S140" s="30" t="n"/>
      <c r="T140" s="30" t="n"/>
    </row>
    <row r="141">
      <c r="A141" s="30" t="n"/>
      <c r="B141" s="30" t="n"/>
      <c r="C141" s="87" t="n"/>
      <c r="D141" s="30" t="n"/>
      <c r="E141" s="30" t="n"/>
      <c r="F141" s="30" t="n"/>
      <c r="G141" s="30" t="n"/>
      <c r="H141" s="30" t="n"/>
      <c r="I141" s="30" t="n"/>
      <c r="J141" s="30" t="n"/>
      <c r="K141" s="30" t="n"/>
      <c r="L141" s="87" t="n"/>
      <c r="M141" s="87" t="n"/>
      <c r="N141" s="30" t="n"/>
      <c r="O141" s="88">
        <f>IF(A141="","",IF(N141="クローズ",0,IF(L141="","",MAX(0,TODAY()-L141))))</f>
        <v/>
      </c>
      <c r="P141" s="30" t="n"/>
      <c r="Q141" s="30" t="n"/>
      <c r="R141" s="87" t="n"/>
      <c r="S141" s="30" t="n"/>
      <c r="T141" s="30" t="n"/>
    </row>
    <row r="142">
      <c r="A142" s="30" t="n"/>
      <c r="B142" s="30" t="n"/>
      <c r="C142" s="87" t="n"/>
      <c r="D142" s="30" t="n"/>
      <c r="E142" s="30" t="n"/>
      <c r="F142" s="30" t="n"/>
      <c r="G142" s="30" t="n"/>
      <c r="H142" s="30" t="n"/>
      <c r="I142" s="30" t="n"/>
      <c r="J142" s="30" t="n"/>
      <c r="K142" s="30" t="n"/>
      <c r="L142" s="87" t="n"/>
      <c r="M142" s="87" t="n"/>
      <c r="N142" s="30" t="n"/>
      <c r="O142" s="88">
        <f>IF(A142="","",IF(N142="クローズ",0,IF(L142="","",MAX(0,TODAY()-L142))))</f>
        <v/>
      </c>
      <c r="P142" s="30" t="n"/>
      <c r="Q142" s="30" t="n"/>
      <c r="R142" s="87" t="n"/>
      <c r="S142" s="30" t="n"/>
      <c r="T142" s="30" t="n"/>
    </row>
    <row r="143">
      <c r="A143" s="30" t="n"/>
      <c r="B143" s="30" t="n"/>
      <c r="C143" s="87" t="n"/>
      <c r="D143" s="30" t="n"/>
      <c r="E143" s="30" t="n"/>
      <c r="F143" s="30" t="n"/>
      <c r="G143" s="30" t="n"/>
      <c r="H143" s="30" t="n"/>
      <c r="I143" s="30" t="n"/>
      <c r="J143" s="30" t="n"/>
      <c r="K143" s="30" t="n"/>
      <c r="L143" s="87" t="n"/>
      <c r="M143" s="87" t="n"/>
      <c r="N143" s="30" t="n"/>
      <c r="O143" s="88">
        <f>IF(A143="","",IF(N143="クローズ",0,IF(L143="","",MAX(0,TODAY()-L143))))</f>
        <v/>
      </c>
      <c r="P143" s="30" t="n"/>
      <c r="Q143" s="30" t="n"/>
      <c r="R143" s="87" t="n"/>
      <c r="S143" s="30" t="n"/>
      <c r="T143" s="30" t="n"/>
    </row>
    <row r="144">
      <c r="A144" s="30" t="n"/>
      <c r="B144" s="30" t="n"/>
      <c r="C144" s="87" t="n"/>
      <c r="D144" s="30" t="n"/>
      <c r="E144" s="30" t="n"/>
      <c r="F144" s="30" t="n"/>
      <c r="G144" s="30" t="n"/>
      <c r="H144" s="30" t="n"/>
      <c r="I144" s="30" t="n"/>
      <c r="J144" s="30" t="n"/>
      <c r="K144" s="30" t="n"/>
      <c r="L144" s="87" t="n"/>
      <c r="M144" s="87" t="n"/>
      <c r="N144" s="30" t="n"/>
      <c r="O144" s="88">
        <f>IF(A144="","",IF(N144="クローズ",0,IF(L144="","",MAX(0,TODAY()-L144))))</f>
        <v/>
      </c>
      <c r="P144" s="30" t="n"/>
      <c r="Q144" s="30" t="n"/>
      <c r="R144" s="87" t="n"/>
      <c r="S144" s="30" t="n"/>
      <c r="T144" s="30" t="n"/>
    </row>
    <row r="145">
      <c r="A145" s="30" t="n"/>
      <c r="B145" s="30" t="n"/>
      <c r="C145" s="87" t="n"/>
      <c r="D145" s="30" t="n"/>
      <c r="E145" s="30" t="n"/>
      <c r="F145" s="30" t="n"/>
      <c r="G145" s="30" t="n"/>
      <c r="H145" s="30" t="n"/>
      <c r="I145" s="30" t="n"/>
      <c r="J145" s="30" t="n"/>
      <c r="K145" s="30" t="n"/>
      <c r="L145" s="87" t="n"/>
      <c r="M145" s="87" t="n"/>
      <c r="N145" s="30" t="n"/>
      <c r="O145" s="88">
        <f>IF(A145="","",IF(N145="クローズ",0,IF(L145="","",MAX(0,TODAY()-L145))))</f>
        <v/>
      </c>
      <c r="P145" s="30" t="n"/>
      <c r="Q145" s="30" t="n"/>
      <c r="R145" s="87" t="n"/>
      <c r="S145" s="30" t="n"/>
      <c r="T145" s="30" t="n"/>
    </row>
    <row r="146">
      <c r="A146" s="30" t="n"/>
      <c r="B146" s="30" t="n"/>
      <c r="C146" s="87" t="n"/>
      <c r="D146" s="30" t="n"/>
      <c r="E146" s="30" t="n"/>
      <c r="F146" s="30" t="n"/>
      <c r="G146" s="30" t="n"/>
      <c r="H146" s="30" t="n"/>
      <c r="I146" s="30" t="n"/>
      <c r="J146" s="30" t="n"/>
      <c r="K146" s="30" t="n"/>
      <c r="L146" s="87" t="n"/>
      <c r="M146" s="87" t="n"/>
      <c r="N146" s="30" t="n"/>
      <c r="O146" s="88">
        <f>IF(A146="","",IF(N146="クローズ",0,IF(L146="","",MAX(0,TODAY()-L146))))</f>
        <v/>
      </c>
      <c r="P146" s="30" t="n"/>
      <c r="Q146" s="30" t="n"/>
      <c r="R146" s="87" t="n"/>
      <c r="S146" s="30" t="n"/>
      <c r="T146" s="30" t="n"/>
    </row>
    <row r="147">
      <c r="A147" s="30" t="n"/>
      <c r="B147" s="30" t="n"/>
      <c r="C147" s="87" t="n"/>
      <c r="D147" s="30" t="n"/>
      <c r="E147" s="30" t="n"/>
      <c r="F147" s="30" t="n"/>
      <c r="G147" s="30" t="n"/>
      <c r="H147" s="30" t="n"/>
      <c r="I147" s="30" t="n"/>
      <c r="J147" s="30" t="n"/>
      <c r="K147" s="30" t="n"/>
      <c r="L147" s="87" t="n"/>
      <c r="M147" s="87" t="n"/>
      <c r="N147" s="30" t="n"/>
      <c r="O147" s="88">
        <f>IF(A147="","",IF(N147="クローズ",0,IF(L147="","",MAX(0,TODAY()-L147))))</f>
        <v/>
      </c>
      <c r="P147" s="30" t="n"/>
      <c r="Q147" s="30" t="n"/>
      <c r="R147" s="87" t="n"/>
      <c r="S147" s="30" t="n"/>
      <c r="T147" s="30" t="n"/>
    </row>
    <row r="148">
      <c r="A148" s="30" t="n"/>
      <c r="B148" s="30" t="n"/>
      <c r="C148" s="87" t="n"/>
      <c r="D148" s="30" t="n"/>
      <c r="E148" s="30" t="n"/>
      <c r="F148" s="30" t="n"/>
      <c r="G148" s="30" t="n"/>
      <c r="H148" s="30" t="n"/>
      <c r="I148" s="30" t="n"/>
      <c r="J148" s="30" t="n"/>
      <c r="K148" s="30" t="n"/>
      <c r="L148" s="87" t="n"/>
      <c r="M148" s="87" t="n"/>
      <c r="N148" s="30" t="n"/>
      <c r="O148" s="88">
        <f>IF(A148="","",IF(N148="クローズ",0,IF(L148="","",MAX(0,TODAY()-L148))))</f>
        <v/>
      </c>
      <c r="P148" s="30" t="n"/>
      <c r="Q148" s="30" t="n"/>
      <c r="R148" s="87" t="n"/>
      <c r="S148" s="30" t="n"/>
      <c r="T148" s="30" t="n"/>
    </row>
    <row r="149">
      <c r="A149" s="30" t="n"/>
      <c r="B149" s="30" t="n"/>
      <c r="C149" s="87" t="n"/>
      <c r="D149" s="30" t="n"/>
      <c r="E149" s="30" t="n"/>
      <c r="F149" s="30" t="n"/>
      <c r="G149" s="30" t="n"/>
      <c r="H149" s="30" t="n"/>
      <c r="I149" s="30" t="n"/>
      <c r="J149" s="30" t="n"/>
      <c r="K149" s="30" t="n"/>
      <c r="L149" s="87" t="n"/>
      <c r="M149" s="87" t="n"/>
      <c r="N149" s="30" t="n"/>
      <c r="O149" s="88">
        <f>IF(A149="","",IF(N149="クローズ",0,IF(L149="","",MAX(0,TODAY()-L149))))</f>
        <v/>
      </c>
      <c r="P149" s="30" t="n"/>
      <c r="Q149" s="30" t="n"/>
      <c r="R149" s="87" t="n"/>
      <c r="S149" s="30" t="n"/>
      <c r="T149" s="30" t="n"/>
    </row>
    <row r="150">
      <c r="A150" s="30" t="n"/>
      <c r="B150" s="30" t="n"/>
      <c r="C150" s="87" t="n"/>
      <c r="D150" s="30" t="n"/>
      <c r="E150" s="30" t="n"/>
      <c r="F150" s="30" t="n"/>
      <c r="G150" s="30" t="n"/>
      <c r="H150" s="30" t="n"/>
      <c r="I150" s="30" t="n"/>
      <c r="J150" s="30" t="n"/>
      <c r="K150" s="30" t="n"/>
      <c r="L150" s="87" t="n"/>
      <c r="M150" s="87" t="n"/>
      <c r="N150" s="30" t="n"/>
      <c r="O150" s="88">
        <f>IF(A150="","",IF(N150="クローズ",0,IF(L150="","",MAX(0,TODAY()-L150))))</f>
        <v/>
      </c>
      <c r="P150" s="30" t="n"/>
      <c r="Q150" s="30" t="n"/>
      <c r="R150" s="87" t="n"/>
      <c r="S150" s="30" t="n"/>
      <c r="T150" s="30" t="n"/>
    </row>
    <row r="151">
      <c r="A151" s="30" t="n"/>
      <c r="B151" s="30" t="n"/>
      <c r="C151" s="87" t="n"/>
      <c r="D151" s="30" t="n"/>
      <c r="E151" s="30" t="n"/>
      <c r="F151" s="30" t="n"/>
      <c r="G151" s="30" t="n"/>
      <c r="H151" s="30" t="n"/>
      <c r="I151" s="30" t="n"/>
      <c r="J151" s="30" t="n"/>
      <c r="K151" s="30" t="n"/>
      <c r="L151" s="87" t="n"/>
      <c r="M151" s="87" t="n"/>
      <c r="N151" s="30" t="n"/>
      <c r="O151" s="88">
        <f>IF(A151="","",IF(N151="クローズ",0,IF(L151="","",MAX(0,TODAY()-L151))))</f>
        <v/>
      </c>
      <c r="P151" s="30" t="n"/>
      <c r="Q151" s="30" t="n"/>
      <c r="R151" s="87" t="n"/>
      <c r="S151" s="30" t="n"/>
      <c r="T151" s="30" t="n"/>
    </row>
    <row r="152">
      <c r="A152" s="30" t="n"/>
      <c r="B152" s="30" t="n"/>
      <c r="C152" s="87" t="n"/>
      <c r="D152" s="30" t="n"/>
      <c r="E152" s="30" t="n"/>
      <c r="F152" s="30" t="n"/>
      <c r="G152" s="30" t="n"/>
      <c r="H152" s="30" t="n"/>
      <c r="I152" s="30" t="n"/>
      <c r="J152" s="30" t="n"/>
      <c r="K152" s="30" t="n"/>
      <c r="L152" s="87" t="n"/>
      <c r="M152" s="87" t="n"/>
      <c r="N152" s="30" t="n"/>
      <c r="O152" s="88">
        <f>IF(A152="","",IF(N152="クローズ",0,IF(L152="","",MAX(0,TODAY()-L152))))</f>
        <v/>
      </c>
      <c r="P152" s="30" t="n"/>
      <c r="Q152" s="30" t="n"/>
      <c r="R152" s="87" t="n"/>
      <c r="S152" s="30" t="n"/>
      <c r="T152" s="30" t="n"/>
    </row>
    <row r="153">
      <c r="A153" s="30" t="n"/>
      <c r="B153" s="30" t="n"/>
      <c r="C153" s="87" t="n"/>
      <c r="D153" s="30" t="n"/>
      <c r="E153" s="30" t="n"/>
      <c r="F153" s="30" t="n"/>
      <c r="G153" s="30" t="n"/>
      <c r="H153" s="30" t="n"/>
      <c r="I153" s="30" t="n"/>
      <c r="J153" s="30" t="n"/>
      <c r="K153" s="30" t="n"/>
      <c r="L153" s="87" t="n"/>
      <c r="M153" s="87" t="n"/>
      <c r="N153" s="30" t="n"/>
      <c r="O153" s="88">
        <f>IF(A153="","",IF(N153="クローズ",0,IF(L153="","",MAX(0,TODAY()-L153))))</f>
        <v/>
      </c>
      <c r="P153" s="30" t="n"/>
      <c r="Q153" s="30" t="n"/>
      <c r="R153" s="87" t="n"/>
      <c r="S153" s="30" t="n"/>
      <c r="T153" s="30" t="n"/>
    </row>
    <row r="154">
      <c r="A154" s="30" t="n"/>
      <c r="B154" s="30" t="n"/>
      <c r="C154" s="87" t="n"/>
      <c r="D154" s="30" t="n"/>
      <c r="E154" s="30" t="n"/>
      <c r="F154" s="30" t="n"/>
      <c r="G154" s="30" t="n"/>
      <c r="H154" s="30" t="n"/>
      <c r="I154" s="30" t="n"/>
      <c r="J154" s="30" t="n"/>
      <c r="K154" s="30" t="n"/>
      <c r="L154" s="87" t="n"/>
      <c r="M154" s="87" t="n"/>
      <c r="N154" s="30" t="n"/>
      <c r="O154" s="88">
        <f>IF(A154="","",IF(N154="クローズ",0,IF(L154="","",MAX(0,TODAY()-L154))))</f>
        <v/>
      </c>
      <c r="P154" s="30" t="n"/>
      <c r="Q154" s="30" t="n"/>
      <c r="R154" s="87" t="n"/>
      <c r="S154" s="30" t="n"/>
      <c r="T154" s="30" t="n"/>
    </row>
    <row r="155">
      <c r="A155" s="30" t="n"/>
      <c r="B155" s="30" t="n"/>
      <c r="C155" s="87" t="n"/>
      <c r="D155" s="30" t="n"/>
      <c r="E155" s="30" t="n"/>
      <c r="F155" s="30" t="n"/>
      <c r="G155" s="30" t="n"/>
      <c r="H155" s="30" t="n"/>
      <c r="I155" s="30" t="n"/>
      <c r="J155" s="30" t="n"/>
      <c r="K155" s="30" t="n"/>
      <c r="L155" s="87" t="n"/>
      <c r="M155" s="87" t="n"/>
      <c r="N155" s="30" t="n"/>
      <c r="O155" s="88">
        <f>IF(A155="","",IF(N155="クローズ",0,IF(L155="","",MAX(0,TODAY()-L155))))</f>
        <v/>
      </c>
      <c r="P155" s="30" t="n"/>
      <c r="Q155" s="30" t="n"/>
      <c r="R155" s="87" t="n"/>
      <c r="S155" s="30" t="n"/>
      <c r="T155" s="30" t="n"/>
    </row>
    <row r="156">
      <c r="A156" s="30" t="n"/>
      <c r="B156" s="30" t="n"/>
      <c r="C156" s="87" t="n"/>
      <c r="D156" s="30" t="n"/>
      <c r="E156" s="30" t="n"/>
      <c r="F156" s="30" t="n"/>
      <c r="G156" s="30" t="n"/>
      <c r="H156" s="30" t="n"/>
      <c r="I156" s="30" t="n"/>
      <c r="J156" s="30" t="n"/>
      <c r="K156" s="30" t="n"/>
      <c r="L156" s="87" t="n"/>
      <c r="M156" s="87" t="n"/>
      <c r="N156" s="30" t="n"/>
      <c r="O156" s="88">
        <f>IF(A156="","",IF(N156="クローズ",0,IF(L156="","",MAX(0,TODAY()-L156))))</f>
        <v/>
      </c>
      <c r="P156" s="30" t="n"/>
      <c r="Q156" s="30" t="n"/>
      <c r="R156" s="87" t="n"/>
      <c r="S156" s="30" t="n"/>
      <c r="T156" s="30" t="n"/>
    </row>
    <row r="157">
      <c r="A157" s="30" t="n"/>
      <c r="B157" s="30" t="n"/>
      <c r="C157" s="87" t="n"/>
      <c r="D157" s="30" t="n"/>
      <c r="E157" s="30" t="n"/>
      <c r="F157" s="30" t="n"/>
      <c r="G157" s="30" t="n"/>
      <c r="H157" s="30" t="n"/>
      <c r="I157" s="30" t="n"/>
      <c r="J157" s="30" t="n"/>
      <c r="K157" s="30" t="n"/>
      <c r="L157" s="87" t="n"/>
      <c r="M157" s="87" t="n"/>
      <c r="N157" s="30" t="n"/>
      <c r="O157" s="88">
        <f>IF(A157="","",IF(N157="クローズ",0,IF(L157="","",MAX(0,TODAY()-L157))))</f>
        <v/>
      </c>
      <c r="P157" s="30" t="n"/>
      <c r="Q157" s="30" t="n"/>
      <c r="R157" s="87" t="n"/>
      <c r="S157" s="30" t="n"/>
      <c r="T157" s="30" t="n"/>
    </row>
    <row r="158">
      <c r="A158" s="30" t="n"/>
      <c r="B158" s="30" t="n"/>
      <c r="C158" s="87" t="n"/>
      <c r="D158" s="30" t="n"/>
      <c r="E158" s="30" t="n"/>
      <c r="F158" s="30" t="n"/>
      <c r="G158" s="30" t="n"/>
      <c r="H158" s="30" t="n"/>
      <c r="I158" s="30" t="n"/>
      <c r="J158" s="30" t="n"/>
      <c r="K158" s="30" t="n"/>
      <c r="L158" s="87" t="n"/>
      <c r="M158" s="87" t="n"/>
      <c r="N158" s="30" t="n"/>
      <c r="O158" s="88">
        <f>IF(A158="","",IF(N158="クローズ",0,IF(L158="","",MAX(0,TODAY()-L158))))</f>
        <v/>
      </c>
      <c r="P158" s="30" t="n"/>
      <c r="Q158" s="30" t="n"/>
      <c r="R158" s="87" t="n"/>
      <c r="S158" s="30" t="n"/>
      <c r="T158" s="30" t="n"/>
    </row>
    <row r="159">
      <c r="A159" s="30" t="n"/>
      <c r="B159" s="30" t="n"/>
      <c r="C159" s="87" t="n"/>
      <c r="D159" s="30" t="n"/>
      <c r="E159" s="30" t="n"/>
      <c r="F159" s="30" t="n"/>
      <c r="G159" s="30" t="n"/>
      <c r="H159" s="30" t="n"/>
      <c r="I159" s="30" t="n"/>
      <c r="J159" s="30" t="n"/>
      <c r="K159" s="30" t="n"/>
      <c r="L159" s="87" t="n"/>
      <c r="M159" s="87" t="n"/>
      <c r="N159" s="30" t="n"/>
      <c r="O159" s="88">
        <f>IF(A159="","",IF(N159="クローズ",0,IF(L159="","",MAX(0,TODAY()-L159))))</f>
        <v/>
      </c>
      <c r="P159" s="30" t="n"/>
      <c r="Q159" s="30" t="n"/>
      <c r="R159" s="87" t="n"/>
      <c r="S159" s="30" t="n"/>
      <c r="T159" s="30" t="n"/>
    </row>
    <row r="160">
      <c r="A160" s="30" t="n"/>
      <c r="B160" s="30" t="n"/>
      <c r="C160" s="87" t="n"/>
      <c r="D160" s="30" t="n"/>
      <c r="E160" s="30" t="n"/>
      <c r="F160" s="30" t="n"/>
      <c r="G160" s="30" t="n"/>
      <c r="H160" s="30" t="n"/>
      <c r="I160" s="30" t="n"/>
      <c r="J160" s="30" t="n"/>
      <c r="K160" s="30" t="n"/>
      <c r="L160" s="87" t="n"/>
      <c r="M160" s="87" t="n"/>
      <c r="N160" s="30" t="n"/>
      <c r="O160" s="88">
        <f>IF(A160="","",IF(N160="クローズ",0,IF(L160="","",MAX(0,TODAY()-L160))))</f>
        <v/>
      </c>
      <c r="P160" s="30" t="n"/>
      <c r="Q160" s="30" t="n"/>
      <c r="R160" s="87" t="n"/>
      <c r="S160" s="30" t="n"/>
      <c r="T160" s="30" t="n"/>
    </row>
    <row r="161">
      <c r="A161" s="30" t="n"/>
      <c r="B161" s="30" t="n"/>
      <c r="C161" s="87" t="n"/>
      <c r="D161" s="30" t="n"/>
      <c r="E161" s="30" t="n"/>
      <c r="F161" s="30" t="n"/>
      <c r="G161" s="30" t="n"/>
      <c r="H161" s="30" t="n"/>
      <c r="I161" s="30" t="n"/>
      <c r="J161" s="30" t="n"/>
      <c r="K161" s="30" t="n"/>
      <c r="L161" s="87" t="n"/>
      <c r="M161" s="87" t="n"/>
      <c r="N161" s="30" t="n"/>
      <c r="O161" s="88">
        <f>IF(A161="","",IF(N161="クローズ",0,IF(L161="","",MAX(0,TODAY()-L161))))</f>
        <v/>
      </c>
      <c r="P161" s="30" t="n"/>
      <c r="Q161" s="30" t="n"/>
      <c r="R161" s="87" t="n"/>
      <c r="S161" s="30" t="n"/>
      <c r="T161" s="30" t="n"/>
    </row>
    <row r="162">
      <c r="A162" s="30" t="n"/>
      <c r="B162" s="30" t="n"/>
      <c r="C162" s="87" t="n"/>
      <c r="D162" s="30" t="n"/>
      <c r="E162" s="30" t="n"/>
      <c r="F162" s="30" t="n"/>
      <c r="G162" s="30" t="n"/>
      <c r="H162" s="30" t="n"/>
      <c r="I162" s="30" t="n"/>
      <c r="J162" s="30" t="n"/>
      <c r="K162" s="30" t="n"/>
      <c r="L162" s="87" t="n"/>
      <c r="M162" s="87" t="n"/>
      <c r="N162" s="30" t="n"/>
      <c r="O162" s="88">
        <f>IF(A162="","",IF(N162="クローズ",0,IF(L162="","",MAX(0,TODAY()-L162))))</f>
        <v/>
      </c>
      <c r="P162" s="30" t="n"/>
      <c r="Q162" s="30" t="n"/>
      <c r="R162" s="87" t="n"/>
      <c r="S162" s="30" t="n"/>
      <c r="T162" s="30" t="n"/>
    </row>
    <row r="163">
      <c r="A163" s="30" t="n"/>
      <c r="B163" s="30" t="n"/>
      <c r="C163" s="87" t="n"/>
      <c r="D163" s="30" t="n"/>
      <c r="E163" s="30" t="n"/>
      <c r="F163" s="30" t="n"/>
      <c r="G163" s="30" t="n"/>
      <c r="H163" s="30" t="n"/>
      <c r="I163" s="30" t="n"/>
      <c r="J163" s="30" t="n"/>
      <c r="K163" s="30" t="n"/>
      <c r="L163" s="87" t="n"/>
      <c r="M163" s="87" t="n"/>
      <c r="N163" s="30" t="n"/>
      <c r="O163" s="88">
        <f>IF(A163="","",IF(N163="クローズ",0,IF(L163="","",MAX(0,TODAY()-L163))))</f>
        <v/>
      </c>
      <c r="P163" s="30" t="n"/>
      <c r="Q163" s="30" t="n"/>
      <c r="R163" s="87" t="n"/>
      <c r="S163" s="30" t="n"/>
      <c r="T163" s="30" t="n"/>
    </row>
    <row r="164">
      <c r="A164" s="30" t="n"/>
      <c r="B164" s="30" t="n"/>
      <c r="C164" s="87" t="n"/>
      <c r="D164" s="30" t="n"/>
      <c r="E164" s="30" t="n"/>
      <c r="F164" s="30" t="n"/>
      <c r="G164" s="30" t="n"/>
      <c r="H164" s="30" t="n"/>
      <c r="I164" s="30" t="n"/>
      <c r="J164" s="30" t="n"/>
      <c r="K164" s="30" t="n"/>
      <c r="L164" s="87" t="n"/>
      <c r="M164" s="87" t="n"/>
      <c r="N164" s="30" t="n"/>
      <c r="O164" s="88">
        <f>IF(A164="","",IF(N164="クローズ",0,IF(L164="","",MAX(0,TODAY()-L164))))</f>
        <v/>
      </c>
      <c r="P164" s="30" t="n"/>
      <c r="Q164" s="30" t="n"/>
      <c r="R164" s="87" t="n"/>
      <c r="S164" s="30" t="n"/>
      <c r="T164" s="30" t="n"/>
    </row>
    <row r="165">
      <c r="A165" s="30" t="n"/>
      <c r="B165" s="30" t="n"/>
      <c r="C165" s="87" t="n"/>
      <c r="D165" s="30" t="n"/>
      <c r="E165" s="30" t="n"/>
      <c r="F165" s="30" t="n"/>
      <c r="G165" s="30" t="n"/>
      <c r="H165" s="30" t="n"/>
      <c r="I165" s="30" t="n"/>
      <c r="J165" s="30" t="n"/>
      <c r="K165" s="30" t="n"/>
      <c r="L165" s="87" t="n"/>
      <c r="M165" s="87" t="n"/>
      <c r="N165" s="30" t="n"/>
      <c r="O165" s="88">
        <f>IF(A165="","",IF(N165="クローズ",0,IF(L165="","",MAX(0,TODAY()-L165))))</f>
        <v/>
      </c>
      <c r="P165" s="30" t="n"/>
      <c r="Q165" s="30" t="n"/>
      <c r="R165" s="87" t="n"/>
      <c r="S165" s="30" t="n"/>
      <c r="T165" s="30" t="n"/>
    </row>
    <row r="166">
      <c r="A166" s="30" t="n"/>
      <c r="B166" s="30" t="n"/>
      <c r="C166" s="87" t="n"/>
      <c r="D166" s="30" t="n"/>
      <c r="E166" s="30" t="n"/>
      <c r="F166" s="30" t="n"/>
      <c r="G166" s="30" t="n"/>
      <c r="H166" s="30" t="n"/>
      <c r="I166" s="30" t="n"/>
      <c r="J166" s="30" t="n"/>
      <c r="K166" s="30" t="n"/>
      <c r="L166" s="87" t="n"/>
      <c r="M166" s="87" t="n"/>
      <c r="N166" s="30" t="n"/>
      <c r="O166" s="88">
        <f>IF(A166="","",IF(N166="クローズ",0,IF(L166="","",MAX(0,TODAY()-L166))))</f>
        <v/>
      </c>
      <c r="P166" s="30" t="n"/>
      <c r="Q166" s="30" t="n"/>
      <c r="R166" s="87" t="n"/>
      <c r="S166" s="30" t="n"/>
      <c r="T166" s="30" t="n"/>
    </row>
    <row r="167">
      <c r="A167" s="30" t="n"/>
      <c r="B167" s="30" t="n"/>
      <c r="C167" s="87" t="n"/>
      <c r="D167" s="30" t="n"/>
      <c r="E167" s="30" t="n"/>
      <c r="F167" s="30" t="n"/>
      <c r="G167" s="30" t="n"/>
      <c r="H167" s="30" t="n"/>
      <c r="I167" s="30" t="n"/>
      <c r="J167" s="30" t="n"/>
      <c r="K167" s="30" t="n"/>
      <c r="L167" s="87" t="n"/>
      <c r="M167" s="87" t="n"/>
      <c r="N167" s="30" t="n"/>
      <c r="O167" s="88">
        <f>IF(A167="","",IF(N167="クローズ",0,IF(L167="","",MAX(0,TODAY()-L167))))</f>
        <v/>
      </c>
      <c r="P167" s="30" t="n"/>
      <c r="Q167" s="30" t="n"/>
      <c r="R167" s="87" t="n"/>
      <c r="S167" s="30" t="n"/>
      <c r="T167" s="30" t="n"/>
    </row>
    <row r="168">
      <c r="A168" s="30" t="n"/>
      <c r="B168" s="30" t="n"/>
      <c r="C168" s="87" t="n"/>
      <c r="D168" s="30" t="n"/>
      <c r="E168" s="30" t="n"/>
      <c r="F168" s="30" t="n"/>
      <c r="G168" s="30" t="n"/>
      <c r="H168" s="30" t="n"/>
      <c r="I168" s="30" t="n"/>
      <c r="J168" s="30" t="n"/>
      <c r="K168" s="30" t="n"/>
      <c r="L168" s="87" t="n"/>
      <c r="M168" s="87" t="n"/>
      <c r="N168" s="30" t="n"/>
      <c r="O168" s="88">
        <f>IF(A168="","",IF(N168="クローズ",0,IF(L168="","",MAX(0,TODAY()-L168))))</f>
        <v/>
      </c>
      <c r="P168" s="30" t="n"/>
      <c r="Q168" s="30" t="n"/>
      <c r="R168" s="87" t="n"/>
      <c r="S168" s="30" t="n"/>
      <c r="T168" s="30" t="n"/>
    </row>
    <row r="169">
      <c r="A169" s="30" t="n"/>
      <c r="B169" s="30" t="n"/>
      <c r="C169" s="87" t="n"/>
      <c r="D169" s="30" t="n"/>
      <c r="E169" s="30" t="n"/>
      <c r="F169" s="30" t="n"/>
      <c r="G169" s="30" t="n"/>
      <c r="H169" s="30" t="n"/>
      <c r="I169" s="30" t="n"/>
      <c r="J169" s="30" t="n"/>
      <c r="K169" s="30" t="n"/>
      <c r="L169" s="87" t="n"/>
      <c r="M169" s="87" t="n"/>
      <c r="N169" s="30" t="n"/>
      <c r="O169" s="88">
        <f>IF(A169="","",IF(N169="クローズ",0,IF(L169="","",MAX(0,TODAY()-L169))))</f>
        <v/>
      </c>
      <c r="P169" s="30" t="n"/>
      <c r="Q169" s="30" t="n"/>
      <c r="R169" s="87" t="n"/>
      <c r="S169" s="30" t="n"/>
      <c r="T169" s="30" t="n"/>
    </row>
    <row r="170">
      <c r="A170" s="30" t="n"/>
      <c r="B170" s="30" t="n"/>
      <c r="C170" s="87" t="n"/>
      <c r="D170" s="30" t="n"/>
      <c r="E170" s="30" t="n"/>
      <c r="F170" s="30" t="n"/>
      <c r="G170" s="30" t="n"/>
      <c r="H170" s="30" t="n"/>
      <c r="I170" s="30" t="n"/>
      <c r="J170" s="30" t="n"/>
      <c r="K170" s="30" t="n"/>
      <c r="L170" s="87" t="n"/>
      <c r="M170" s="87" t="n"/>
      <c r="N170" s="30" t="n"/>
      <c r="O170" s="88">
        <f>IF(A170="","",IF(N170="クローズ",0,IF(L170="","",MAX(0,TODAY()-L170))))</f>
        <v/>
      </c>
      <c r="P170" s="30" t="n"/>
      <c r="Q170" s="30" t="n"/>
      <c r="R170" s="87" t="n"/>
      <c r="S170" s="30" t="n"/>
      <c r="T170" s="30" t="n"/>
    </row>
    <row r="171">
      <c r="A171" s="30" t="n"/>
      <c r="B171" s="30" t="n"/>
      <c r="C171" s="87" t="n"/>
      <c r="D171" s="30" t="n"/>
      <c r="E171" s="30" t="n"/>
      <c r="F171" s="30" t="n"/>
      <c r="G171" s="30" t="n"/>
      <c r="H171" s="30" t="n"/>
      <c r="I171" s="30" t="n"/>
      <c r="J171" s="30" t="n"/>
      <c r="K171" s="30" t="n"/>
      <c r="L171" s="87" t="n"/>
      <c r="M171" s="87" t="n"/>
      <c r="N171" s="30" t="n"/>
      <c r="O171" s="88">
        <f>IF(A171="","",IF(N171="クローズ",0,IF(L171="","",MAX(0,TODAY()-L171))))</f>
        <v/>
      </c>
      <c r="P171" s="30" t="n"/>
      <c r="Q171" s="30" t="n"/>
      <c r="R171" s="87" t="n"/>
      <c r="S171" s="30" t="n"/>
      <c r="T171" s="30" t="n"/>
    </row>
    <row r="172">
      <c r="A172" s="30" t="n"/>
      <c r="B172" s="30" t="n"/>
      <c r="C172" s="87" t="n"/>
      <c r="D172" s="30" t="n"/>
      <c r="E172" s="30" t="n"/>
      <c r="F172" s="30" t="n"/>
      <c r="G172" s="30" t="n"/>
      <c r="H172" s="30" t="n"/>
      <c r="I172" s="30" t="n"/>
      <c r="J172" s="30" t="n"/>
      <c r="K172" s="30" t="n"/>
      <c r="L172" s="87" t="n"/>
      <c r="M172" s="87" t="n"/>
      <c r="N172" s="30" t="n"/>
      <c r="O172" s="88">
        <f>IF(A172="","",IF(N172="クローズ",0,IF(L172="","",MAX(0,TODAY()-L172))))</f>
        <v/>
      </c>
      <c r="P172" s="30" t="n"/>
      <c r="Q172" s="30" t="n"/>
      <c r="R172" s="87" t="n"/>
      <c r="S172" s="30" t="n"/>
      <c r="T172" s="30" t="n"/>
    </row>
    <row r="173">
      <c r="A173" s="30" t="n"/>
      <c r="B173" s="30" t="n"/>
      <c r="C173" s="87" t="n"/>
      <c r="D173" s="30" t="n"/>
      <c r="E173" s="30" t="n"/>
      <c r="F173" s="30" t="n"/>
      <c r="G173" s="30" t="n"/>
      <c r="H173" s="30" t="n"/>
      <c r="I173" s="30" t="n"/>
      <c r="J173" s="30" t="n"/>
      <c r="K173" s="30" t="n"/>
      <c r="L173" s="87" t="n"/>
      <c r="M173" s="87" t="n"/>
      <c r="N173" s="30" t="n"/>
      <c r="O173" s="88">
        <f>IF(A173="","",IF(N173="クローズ",0,IF(L173="","",MAX(0,TODAY()-L173))))</f>
        <v/>
      </c>
      <c r="P173" s="30" t="n"/>
      <c r="Q173" s="30" t="n"/>
      <c r="R173" s="87" t="n"/>
      <c r="S173" s="30" t="n"/>
      <c r="T173" s="30" t="n"/>
    </row>
    <row r="174">
      <c r="A174" s="30" t="n"/>
      <c r="B174" s="30" t="n"/>
      <c r="C174" s="87" t="n"/>
      <c r="D174" s="30" t="n"/>
      <c r="E174" s="30" t="n"/>
      <c r="F174" s="30" t="n"/>
      <c r="G174" s="30" t="n"/>
      <c r="H174" s="30" t="n"/>
      <c r="I174" s="30" t="n"/>
      <c r="J174" s="30" t="n"/>
      <c r="K174" s="30" t="n"/>
      <c r="L174" s="87" t="n"/>
      <c r="M174" s="87" t="n"/>
      <c r="N174" s="30" t="n"/>
      <c r="O174" s="88">
        <f>IF(A174="","",IF(N174="クローズ",0,IF(L174="","",MAX(0,TODAY()-L174))))</f>
        <v/>
      </c>
      <c r="P174" s="30" t="n"/>
      <c r="Q174" s="30" t="n"/>
      <c r="R174" s="87" t="n"/>
      <c r="S174" s="30" t="n"/>
      <c r="T174" s="30" t="n"/>
    </row>
    <row r="175">
      <c r="A175" s="30" t="n"/>
      <c r="B175" s="30" t="n"/>
      <c r="C175" s="87" t="n"/>
      <c r="D175" s="30" t="n"/>
      <c r="E175" s="30" t="n"/>
      <c r="F175" s="30" t="n"/>
      <c r="G175" s="30" t="n"/>
      <c r="H175" s="30" t="n"/>
      <c r="I175" s="30" t="n"/>
      <c r="J175" s="30" t="n"/>
      <c r="K175" s="30" t="n"/>
      <c r="L175" s="87" t="n"/>
      <c r="M175" s="87" t="n"/>
      <c r="N175" s="30" t="n"/>
      <c r="O175" s="88">
        <f>IF(A175="","",IF(N175="クローズ",0,IF(L175="","",MAX(0,TODAY()-L175))))</f>
        <v/>
      </c>
      <c r="P175" s="30" t="n"/>
      <c r="Q175" s="30" t="n"/>
      <c r="R175" s="87" t="n"/>
      <c r="S175" s="30" t="n"/>
      <c r="T175" s="30" t="n"/>
    </row>
    <row r="176">
      <c r="A176" s="30" t="n"/>
      <c r="B176" s="30" t="n"/>
      <c r="C176" s="87" t="n"/>
      <c r="D176" s="30" t="n"/>
      <c r="E176" s="30" t="n"/>
      <c r="F176" s="30" t="n"/>
      <c r="G176" s="30" t="n"/>
      <c r="H176" s="30" t="n"/>
      <c r="I176" s="30" t="n"/>
      <c r="J176" s="30" t="n"/>
      <c r="K176" s="30" t="n"/>
      <c r="L176" s="87" t="n"/>
      <c r="M176" s="87" t="n"/>
      <c r="N176" s="30" t="n"/>
      <c r="O176" s="88">
        <f>IF(A176="","",IF(N176="クローズ",0,IF(L176="","",MAX(0,TODAY()-L176))))</f>
        <v/>
      </c>
      <c r="P176" s="30" t="n"/>
      <c r="Q176" s="30" t="n"/>
      <c r="R176" s="87" t="n"/>
      <c r="S176" s="30" t="n"/>
      <c r="T176" s="30" t="n"/>
    </row>
    <row r="177">
      <c r="A177" s="30" t="n"/>
      <c r="B177" s="30" t="n"/>
      <c r="C177" s="87" t="n"/>
      <c r="D177" s="30" t="n"/>
      <c r="E177" s="30" t="n"/>
      <c r="F177" s="30" t="n"/>
      <c r="G177" s="30" t="n"/>
      <c r="H177" s="30" t="n"/>
      <c r="I177" s="30" t="n"/>
      <c r="J177" s="30" t="n"/>
      <c r="K177" s="30" t="n"/>
      <c r="L177" s="87" t="n"/>
      <c r="M177" s="87" t="n"/>
      <c r="N177" s="30" t="n"/>
      <c r="O177" s="88">
        <f>IF(A177="","",IF(N177="クローズ",0,IF(L177="","",MAX(0,TODAY()-L177))))</f>
        <v/>
      </c>
      <c r="P177" s="30" t="n"/>
      <c r="Q177" s="30" t="n"/>
      <c r="R177" s="87" t="n"/>
      <c r="S177" s="30" t="n"/>
      <c r="T177" s="30" t="n"/>
    </row>
    <row r="178">
      <c r="A178" s="30" t="n"/>
      <c r="B178" s="30" t="n"/>
      <c r="C178" s="87" t="n"/>
      <c r="D178" s="30" t="n"/>
      <c r="E178" s="30" t="n"/>
      <c r="F178" s="30" t="n"/>
      <c r="G178" s="30" t="n"/>
      <c r="H178" s="30" t="n"/>
      <c r="I178" s="30" t="n"/>
      <c r="J178" s="30" t="n"/>
      <c r="K178" s="30" t="n"/>
      <c r="L178" s="87" t="n"/>
      <c r="M178" s="87" t="n"/>
      <c r="N178" s="30" t="n"/>
      <c r="O178" s="88">
        <f>IF(A178="","",IF(N178="クローズ",0,IF(L178="","",MAX(0,TODAY()-L178))))</f>
        <v/>
      </c>
      <c r="P178" s="30" t="n"/>
      <c r="Q178" s="30" t="n"/>
      <c r="R178" s="87" t="n"/>
      <c r="S178" s="30" t="n"/>
      <c r="T178" s="30" t="n"/>
    </row>
    <row r="179">
      <c r="A179" s="30" t="n"/>
      <c r="B179" s="30" t="n"/>
      <c r="C179" s="87" t="n"/>
      <c r="D179" s="30" t="n"/>
      <c r="E179" s="30" t="n"/>
      <c r="F179" s="30" t="n"/>
      <c r="G179" s="30" t="n"/>
      <c r="H179" s="30" t="n"/>
      <c r="I179" s="30" t="n"/>
      <c r="J179" s="30" t="n"/>
      <c r="K179" s="30" t="n"/>
      <c r="L179" s="87" t="n"/>
      <c r="M179" s="87" t="n"/>
      <c r="N179" s="30" t="n"/>
      <c r="O179" s="88">
        <f>IF(A179="","",IF(N179="クローズ",0,IF(L179="","",MAX(0,TODAY()-L179))))</f>
        <v/>
      </c>
      <c r="P179" s="30" t="n"/>
      <c r="Q179" s="30" t="n"/>
      <c r="R179" s="87" t="n"/>
      <c r="S179" s="30" t="n"/>
      <c r="T179" s="30" t="n"/>
    </row>
    <row r="180">
      <c r="A180" s="30" t="n"/>
      <c r="B180" s="30" t="n"/>
      <c r="C180" s="87" t="n"/>
      <c r="D180" s="30" t="n"/>
      <c r="E180" s="30" t="n"/>
      <c r="F180" s="30" t="n"/>
      <c r="G180" s="30" t="n"/>
      <c r="H180" s="30" t="n"/>
      <c r="I180" s="30" t="n"/>
      <c r="J180" s="30" t="n"/>
      <c r="K180" s="30" t="n"/>
      <c r="L180" s="87" t="n"/>
      <c r="M180" s="87" t="n"/>
      <c r="N180" s="30" t="n"/>
      <c r="O180" s="88">
        <f>IF(A180="","",IF(N180="クローズ",0,IF(L180="","",MAX(0,TODAY()-L180))))</f>
        <v/>
      </c>
      <c r="P180" s="30" t="n"/>
      <c r="Q180" s="30" t="n"/>
      <c r="R180" s="87" t="n"/>
      <c r="S180" s="30" t="n"/>
      <c r="T180" s="30" t="n"/>
    </row>
    <row r="181">
      <c r="A181" s="30" t="n"/>
      <c r="B181" s="30" t="n"/>
      <c r="C181" s="87" t="n"/>
      <c r="D181" s="30" t="n"/>
      <c r="E181" s="30" t="n"/>
      <c r="F181" s="30" t="n"/>
      <c r="G181" s="30" t="n"/>
      <c r="H181" s="30" t="n"/>
      <c r="I181" s="30" t="n"/>
      <c r="J181" s="30" t="n"/>
      <c r="K181" s="30" t="n"/>
      <c r="L181" s="87" t="n"/>
      <c r="M181" s="87" t="n"/>
      <c r="N181" s="30" t="n"/>
      <c r="O181" s="88">
        <f>IF(A181="","",IF(N181="クローズ",0,IF(L181="","",MAX(0,TODAY()-L181))))</f>
        <v/>
      </c>
      <c r="P181" s="30" t="n"/>
      <c r="Q181" s="30" t="n"/>
      <c r="R181" s="87" t="n"/>
      <c r="S181" s="30" t="n"/>
      <c r="T181" s="30" t="n"/>
    </row>
    <row r="182">
      <c r="A182" s="30" t="n"/>
      <c r="B182" s="30" t="n"/>
      <c r="C182" s="87" t="n"/>
      <c r="D182" s="30" t="n"/>
      <c r="E182" s="30" t="n"/>
      <c r="F182" s="30" t="n"/>
      <c r="G182" s="30" t="n"/>
      <c r="H182" s="30" t="n"/>
      <c r="I182" s="30" t="n"/>
      <c r="J182" s="30" t="n"/>
      <c r="K182" s="30" t="n"/>
      <c r="L182" s="87" t="n"/>
      <c r="M182" s="87" t="n"/>
      <c r="N182" s="30" t="n"/>
      <c r="O182" s="88">
        <f>IF(A182="","",IF(N182="クローズ",0,IF(L182="","",MAX(0,TODAY()-L182))))</f>
        <v/>
      </c>
      <c r="P182" s="30" t="n"/>
      <c r="Q182" s="30" t="n"/>
      <c r="R182" s="87" t="n"/>
      <c r="S182" s="30" t="n"/>
      <c r="T182" s="30" t="n"/>
    </row>
    <row r="183">
      <c r="A183" s="30" t="n"/>
      <c r="B183" s="30" t="n"/>
      <c r="C183" s="87" t="n"/>
      <c r="D183" s="30" t="n"/>
      <c r="E183" s="30" t="n"/>
      <c r="F183" s="30" t="n"/>
      <c r="G183" s="30" t="n"/>
      <c r="H183" s="30" t="n"/>
      <c r="I183" s="30" t="n"/>
      <c r="J183" s="30" t="n"/>
      <c r="K183" s="30" t="n"/>
      <c r="L183" s="87" t="n"/>
      <c r="M183" s="87" t="n"/>
      <c r="N183" s="30" t="n"/>
      <c r="O183" s="88">
        <f>IF(A183="","",IF(N183="クローズ",0,IF(L183="","",MAX(0,TODAY()-L183))))</f>
        <v/>
      </c>
      <c r="P183" s="30" t="n"/>
      <c r="Q183" s="30" t="n"/>
      <c r="R183" s="87" t="n"/>
      <c r="S183" s="30" t="n"/>
      <c r="T183" s="30" t="n"/>
    </row>
    <row r="184">
      <c r="A184" s="30" t="n"/>
      <c r="B184" s="30" t="n"/>
      <c r="C184" s="87" t="n"/>
      <c r="D184" s="30" t="n"/>
      <c r="E184" s="30" t="n"/>
      <c r="F184" s="30" t="n"/>
      <c r="G184" s="30" t="n"/>
      <c r="H184" s="30" t="n"/>
      <c r="I184" s="30" t="n"/>
      <c r="J184" s="30" t="n"/>
      <c r="K184" s="30" t="n"/>
      <c r="L184" s="87" t="n"/>
      <c r="M184" s="87" t="n"/>
      <c r="N184" s="30" t="n"/>
      <c r="O184" s="88">
        <f>IF(A184="","",IF(N184="クローズ",0,IF(L184="","",MAX(0,TODAY()-L184))))</f>
        <v/>
      </c>
      <c r="P184" s="30" t="n"/>
      <c r="Q184" s="30" t="n"/>
      <c r="R184" s="87" t="n"/>
      <c r="S184" s="30" t="n"/>
      <c r="T184" s="30" t="n"/>
    </row>
    <row r="185">
      <c r="A185" s="30" t="n"/>
      <c r="B185" s="30" t="n"/>
      <c r="C185" s="87" t="n"/>
      <c r="D185" s="30" t="n"/>
      <c r="E185" s="30" t="n"/>
      <c r="F185" s="30" t="n"/>
      <c r="G185" s="30" t="n"/>
      <c r="H185" s="30" t="n"/>
      <c r="I185" s="30" t="n"/>
      <c r="J185" s="30" t="n"/>
      <c r="K185" s="30" t="n"/>
      <c r="L185" s="87" t="n"/>
      <c r="M185" s="87" t="n"/>
      <c r="N185" s="30" t="n"/>
      <c r="O185" s="88">
        <f>IF(A185="","",IF(N185="クローズ",0,IF(L185="","",MAX(0,TODAY()-L185))))</f>
        <v/>
      </c>
      <c r="P185" s="30" t="n"/>
      <c r="Q185" s="30" t="n"/>
      <c r="R185" s="87" t="n"/>
      <c r="S185" s="30" t="n"/>
      <c r="T185" s="30" t="n"/>
    </row>
    <row r="186">
      <c r="A186" s="30" t="n"/>
      <c r="B186" s="30" t="n"/>
      <c r="C186" s="87" t="n"/>
      <c r="D186" s="30" t="n"/>
      <c r="E186" s="30" t="n"/>
      <c r="F186" s="30" t="n"/>
      <c r="G186" s="30" t="n"/>
      <c r="H186" s="30" t="n"/>
      <c r="I186" s="30" t="n"/>
      <c r="J186" s="30" t="n"/>
      <c r="K186" s="30" t="n"/>
      <c r="L186" s="87" t="n"/>
      <c r="M186" s="87" t="n"/>
      <c r="N186" s="30" t="n"/>
      <c r="O186" s="88">
        <f>IF(A186="","",IF(N186="クローズ",0,IF(L186="","",MAX(0,TODAY()-L186))))</f>
        <v/>
      </c>
      <c r="P186" s="30" t="n"/>
      <c r="Q186" s="30" t="n"/>
      <c r="R186" s="87" t="n"/>
      <c r="S186" s="30" t="n"/>
      <c r="T186" s="30" t="n"/>
    </row>
    <row r="187">
      <c r="A187" s="30" t="n"/>
      <c r="B187" s="30" t="n"/>
      <c r="C187" s="87" t="n"/>
      <c r="D187" s="30" t="n"/>
      <c r="E187" s="30" t="n"/>
      <c r="F187" s="30" t="n"/>
      <c r="G187" s="30" t="n"/>
      <c r="H187" s="30" t="n"/>
      <c r="I187" s="30" t="n"/>
      <c r="J187" s="30" t="n"/>
      <c r="K187" s="30" t="n"/>
      <c r="L187" s="87" t="n"/>
      <c r="M187" s="87" t="n"/>
      <c r="N187" s="30" t="n"/>
      <c r="O187" s="88">
        <f>IF(A187="","",IF(N187="クローズ",0,IF(L187="","",MAX(0,TODAY()-L187))))</f>
        <v/>
      </c>
      <c r="P187" s="30" t="n"/>
      <c r="Q187" s="30" t="n"/>
      <c r="R187" s="87" t="n"/>
      <c r="S187" s="30" t="n"/>
      <c r="T187" s="30" t="n"/>
    </row>
    <row r="188">
      <c r="A188" s="30" t="n"/>
      <c r="B188" s="30" t="n"/>
      <c r="C188" s="87" t="n"/>
      <c r="D188" s="30" t="n"/>
      <c r="E188" s="30" t="n"/>
      <c r="F188" s="30" t="n"/>
      <c r="G188" s="30" t="n"/>
      <c r="H188" s="30" t="n"/>
      <c r="I188" s="30" t="n"/>
      <c r="J188" s="30" t="n"/>
      <c r="K188" s="30" t="n"/>
      <c r="L188" s="87" t="n"/>
      <c r="M188" s="87" t="n"/>
      <c r="N188" s="30" t="n"/>
      <c r="O188" s="88">
        <f>IF(A188="","",IF(N188="クローズ",0,IF(L188="","",MAX(0,TODAY()-L188))))</f>
        <v/>
      </c>
      <c r="P188" s="30" t="n"/>
      <c r="Q188" s="30" t="n"/>
      <c r="R188" s="87" t="n"/>
      <c r="S188" s="30" t="n"/>
      <c r="T188" s="30" t="n"/>
    </row>
    <row r="189">
      <c r="A189" s="30" t="n"/>
      <c r="B189" s="30" t="n"/>
      <c r="C189" s="87" t="n"/>
      <c r="D189" s="30" t="n"/>
      <c r="E189" s="30" t="n"/>
      <c r="F189" s="30" t="n"/>
      <c r="G189" s="30" t="n"/>
      <c r="H189" s="30" t="n"/>
      <c r="I189" s="30" t="n"/>
      <c r="J189" s="30" t="n"/>
      <c r="K189" s="30" t="n"/>
      <c r="L189" s="87" t="n"/>
      <c r="M189" s="87" t="n"/>
      <c r="N189" s="30" t="n"/>
      <c r="O189" s="88">
        <f>IF(A189="","",IF(N189="クローズ",0,IF(L189="","",MAX(0,TODAY()-L189))))</f>
        <v/>
      </c>
      <c r="P189" s="30" t="n"/>
      <c r="Q189" s="30" t="n"/>
      <c r="R189" s="87" t="n"/>
      <c r="S189" s="30" t="n"/>
      <c r="T189" s="30" t="n"/>
    </row>
    <row r="190">
      <c r="A190" s="30" t="n"/>
      <c r="B190" s="30" t="n"/>
      <c r="C190" s="87" t="n"/>
      <c r="D190" s="30" t="n"/>
      <c r="E190" s="30" t="n"/>
      <c r="F190" s="30" t="n"/>
      <c r="G190" s="30" t="n"/>
      <c r="H190" s="30" t="n"/>
      <c r="I190" s="30" t="n"/>
      <c r="J190" s="30" t="n"/>
      <c r="K190" s="30" t="n"/>
      <c r="L190" s="87" t="n"/>
      <c r="M190" s="87" t="n"/>
      <c r="N190" s="30" t="n"/>
      <c r="O190" s="88">
        <f>IF(A190="","",IF(N190="クローズ",0,IF(L190="","",MAX(0,TODAY()-L190))))</f>
        <v/>
      </c>
      <c r="P190" s="30" t="n"/>
      <c r="Q190" s="30" t="n"/>
      <c r="R190" s="87" t="n"/>
      <c r="S190" s="30" t="n"/>
      <c r="T190" s="30" t="n"/>
    </row>
    <row r="191">
      <c r="A191" s="30" t="n"/>
      <c r="B191" s="30" t="n"/>
      <c r="C191" s="87" t="n"/>
      <c r="D191" s="30" t="n"/>
      <c r="E191" s="30" t="n"/>
      <c r="F191" s="30" t="n"/>
      <c r="G191" s="30" t="n"/>
      <c r="H191" s="30" t="n"/>
      <c r="I191" s="30" t="n"/>
      <c r="J191" s="30" t="n"/>
      <c r="K191" s="30" t="n"/>
      <c r="L191" s="87" t="n"/>
      <c r="M191" s="87" t="n"/>
      <c r="N191" s="30" t="n"/>
      <c r="O191" s="88">
        <f>IF(A191="","",IF(N191="クローズ",0,IF(L191="","",MAX(0,TODAY()-L191))))</f>
        <v/>
      </c>
      <c r="P191" s="30" t="n"/>
      <c r="Q191" s="30" t="n"/>
      <c r="R191" s="87" t="n"/>
      <c r="S191" s="30" t="n"/>
      <c r="T191" s="30" t="n"/>
    </row>
    <row r="192">
      <c r="A192" s="30" t="n"/>
      <c r="B192" s="30" t="n"/>
      <c r="C192" s="87" t="n"/>
      <c r="D192" s="30" t="n"/>
      <c r="E192" s="30" t="n"/>
      <c r="F192" s="30" t="n"/>
      <c r="G192" s="30" t="n"/>
      <c r="H192" s="30" t="n"/>
      <c r="I192" s="30" t="n"/>
      <c r="J192" s="30" t="n"/>
      <c r="K192" s="30" t="n"/>
      <c r="L192" s="87" t="n"/>
      <c r="M192" s="87" t="n"/>
      <c r="N192" s="30" t="n"/>
      <c r="O192" s="88">
        <f>IF(A192="","",IF(N192="クローズ",0,IF(L192="","",MAX(0,TODAY()-L192))))</f>
        <v/>
      </c>
      <c r="P192" s="30" t="n"/>
      <c r="Q192" s="30" t="n"/>
      <c r="R192" s="87" t="n"/>
      <c r="S192" s="30" t="n"/>
      <c r="T192" s="30" t="n"/>
    </row>
    <row r="193">
      <c r="A193" s="30" t="n"/>
      <c r="B193" s="30" t="n"/>
      <c r="C193" s="87" t="n"/>
      <c r="D193" s="30" t="n"/>
      <c r="E193" s="30" t="n"/>
      <c r="F193" s="30" t="n"/>
      <c r="G193" s="30" t="n"/>
      <c r="H193" s="30" t="n"/>
      <c r="I193" s="30" t="n"/>
      <c r="J193" s="30" t="n"/>
      <c r="K193" s="30" t="n"/>
      <c r="L193" s="87" t="n"/>
      <c r="M193" s="87" t="n"/>
      <c r="N193" s="30" t="n"/>
      <c r="O193" s="88">
        <f>IF(A193="","",IF(N193="クローズ",0,IF(L193="","",MAX(0,TODAY()-L193))))</f>
        <v/>
      </c>
      <c r="P193" s="30" t="n"/>
      <c r="Q193" s="30" t="n"/>
      <c r="R193" s="87" t="n"/>
      <c r="S193" s="30" t="n"/>
      <c r="T193" s="30" t="n"/>
    </row>
    <row r="194">
      <c r="A194" s="30" t="n"/>
      <c r="B194" s="30" t="n"/>
      <c r="C194" s="87" t="n"/>
      <c r="D194" s="30" t="n"/>
      <c r="E194" s="30" t="n"/>
      <c r="F194" s="30" t="n"/>
      <c r="G194" s="30" t="n"/>
      <c r="H194" s="30" t="n"/>
      <c r="I194" s="30" t="n"/>
      <c r="J194" s="30" t="n"/>
      <c r="K194" s="30" t="n"/>
      <c r="L194" s="87" t="n"/>
      <c r="M194" s="87" t="n"/>
      <c r="N194" s="30" t="n"/>
      <c r="O194" s="88">
        <f>IF(A194="","",IF(N194="クローズ",0,IF(L194="","",MAX(0,TODAY()-L194))))</f>
        <v/>
      </c>
      <c r="P194" s="30" t="n"/>
      <c r="Q194" s="30" t="n"/>
      <c r="R194" s="87" t="n"/>
      <c r="S194" s="30" t="n"/>
      <c r="T194" s="30" t="n"/>
    </row>
    <row r="195">
      <c r="A195" s="30" t="n"/>
      <c r="B195" s="30" t="n"/>
      <c r="C195" s="87" t="n"/>
      <c r="D195" s="30" t="n"/>
      <c r="E195" s="30" t="n"/>
      <c r="F195" s="30" t="n"/>
      <c r="G195" s="30" t="n"/>
      <c r="H195" s="30" t="n"/>
      <c r="I195" s="30" t="n"/>
      <c r="J195" s="30" t="n"/>
      <c r="K195" s="30" t="n"/>
      <c r="L195" s="87" t="n"/>
      <c r="M195" s="87" t="n"/>
      <c r="N195" s="30" t="n"/>
      <c r="O195" s="88">
        <f>IF(A195="","",IF(N195="クローズ",0,IF(L195="","",MAX(0,TODAY()-L195))))</f>
        <v/>
      </c>
      <c r="P195" s="30" t="n"/>
      <c r="Q195" s="30" t="n"/>
      <c r="R195" s="87" t="n"/>
      <c r="S195" s="30" t="n"/>
      <c r="T195" s="30" t="n"/>
    </row>
    <row r="196">
      <c r="A196" s="30" t="n"/>
      <c r="B196" s="30" t="n"/>
      <c r="C196" s="87" t="n"/>
      <c r="D196" s="30" t="n"/>
      <c r="E196" s="30" t="n"/>
      <c r="F196" s="30" t="n"/>
      <c r="G196" s="30" t="n"/>
      <c r="H196" s="30" t="n"/>
      <c r="I196" s="30" t="n"/>
      <c r="J196" s="30" t="n"/>
      <c r="K196" s="30" t="n"/>
      <c r="L196" s="87" t="n"/>
      <c r="M196" s="87" t="n"/>
      <c r="N196" s="30" t="n"/>
      <c r="O196" s="88">
        <f>IF(A196="","",IF(N196="クローズ",0,IF(L196="","",MAX(0,TODAY()-L196))))</f>
        <v/>
      </c>
      <c r="P196" s="30" t="n"/>
      <c r="Q196" s="30" t="n"/>
      <c r="R196" s="87" t="n"/>
      <c r="S196" s="30" t="n"/>
      <c r="T196" s="30" t="n"/>
    </row>
    <row r="197">
      <c r="A197" s="30" t="n"/>
      <c r="B197" s="30" t="n"/>
      <c r="C197" s="87" t="n"/>
      <c r="D197" s="30" t="n"/>
      <c r="E197" s="30" t="n"/>
      <c r="F197" s="30" t="n"/>
      <c r="G197" s="30" t="n"/>
      <c r="H197" s="30" t="n"/>
      <c r="I197" s="30" t="n"/>
      <c r="J197" s="30" t="n"/>
      <c r="K197" s="30" t="n"/>
      <c r="L197" s="87" t="n"/>
      <c r="M197" s="87" t="n"/>
      <c r="N197" s="30" t="n"/>
      <c r="O197" s="88">
        <f>IF(A197="","",IF(N197="クローズ",0,IF(L197="","",MAX(0,TODAY()-L197))))</f>
        <v/>
      </c>
      <c r="P197" s="30" t="n"/>
      <c r="Q197" s="30" t="n"/>
      <c r="R197" s="87" t="n"/>
      <c r="S197" s="30" t="n"/>
      <c r="T197" s="30" t="n"/>
    </row>
    <row r="198">
      <c r="A198" s="30" t="n"/>
      <c r="B198" s="30" t="n"/>
      <c r="C198" s="87" t="n"/>
      <c r="D198" s="30" t="n"/>
      <c r="E198" s="30" t="n"/>
      <c r="F198" s="30" t="n"/>
      <c r="G198" s="30" t="n"/>
      <c r="H198" s="30" t="n"/>
      <c r="I198" s="30" t="n"/>
      <c r="J198" s="30" t="n"/>
      <c r="K198" s="30" t="n"/>
      <c r="L198" s="87" t="n"/>
      <c r="M198" s="87" t="n"/>
      <c r="N198" s="30" t="n"/>
      <c r="O198" s="88">
        <f>IF(A198="","",IF(N198="クローズ",0,IF(L198="","",MAX(0,TODAY()-L198))))</f>
        <v/>
      </c>
      <c r="P198" s="30" t="n"/>
      <c r="Q198" s="30" t="n"/>
      <c r="R198" s="87" t="n"/>
      <c r="S198" s="30" t="n"/>
      <c r="T198" s="30" t="n"/>
    </row>
    <row r="199">
      <c r="A199" s="30" t="n"/>
      <c r="B199" s="30" t="n"/>
      <c r="C199" s="87" t="n"/>
      <c r="D199" s="30" t="n"/>
      <c r="E199" s="30" t="n"/>
      <c r="F199" s="30" t="n"/>
      <c r="G199" s="30" t="n"/>
      <c r="H199" s="30" t="n"/>
      <c r="I199" s="30" t="n"/>
      <c r="J199" s="30" t="n"/>
      <c r="K199" s="30" t="n"/>
      <c r="L199" s="87" t="n"/>
      <c r="M199" s="87" t="n"/>
      <c r="N199" s="30" t="n"/>
      <c r="O199" s="88">
        <f>IF(A199="","",IF(N199="クローズ",0,IF(L199="","",MAX(0,TODAY()-L199))))</f>
        <v/>
      </c>
      <c r="P199" s="30" t="n"/>
      <c r="Q199" s="30" t="n"/>
      <c r="R199" s="87" t="n"/>
      <c r="S199" s="30" t="n"/>
      <c r="T199" s="30" t="n"/>
    </row>
    <row r="200">
      <c r="A200" s="30" t="n"/>
      <c r="B200" s="30" t="n"/>
      <c r="C200" s="87" t="n"/>
      <c r="D200" s="30" t="n"/>
      <c r="E200" s="30" t="n"/>
      <c r="F200" s="30" t="n"/>
      <c r="G200" s="30" t="n"/>
      <c r="H200" s="30" t="n"/>
      <c r="I200" s="30" t="n"/>
      <c r="J200" s="30" t="n"/>
      <c r="K200" s="30" t="n"/>
      <c r="L200" s="87" t="n"/>
      <c r="M200" s="87" t="n"/>
      <c r="N200" s="30" t="n"/>
      <c r="O200" s="88">
        <f>IF(A200="","",IF(N200="クローズ",0,IF(L200="","",MAX(0,TODAY()-L200))))</f>
        <v/>
      </c>
      <c r="P200" s="30" t="n"/>
      <c r="Q200" s="30" t="n"/>
      <c r="R200" s="87" t="n"/>
      <c r="S200" s="30" t="n"/>
      <c r="T200" s="30" t="n"/>
    </row>
    <row r="201">
      <c r="A201" s="30" t="n"/>
      <c r="B201" s="30" t="n"/>
      <c r="C201" s="87" t="n"/>
      <c r="D201" s="30" t="n"/>
      <c r="E201" s="30" t="n"/>
      <c r="F201" s="30" t="n"/>
      <c r="G201" s="30" t="n"/>
      <c r="H201" s="30" t="n"/>
      <c r="I201" s="30" t="n"/>
      <c r="J201" s="30" t="n"/>
      <c r="K201" s="30" t="n"/>
      <c r="L201" s="87" t="n"/>
      <c r="M201" s="87" t="n"/>
      <c r="N201" s="30" t="n"/>
      <c r="O201" s="88">
        <f>IF(A201="","",IF(N201="クローズ",0,IF(L201="","",MAX(0,TODAY()-L201))))</f>
        <v/>
      </c>
      <c r="P201" s="30" t="n"/>
      <c r="Q201" s="30" t="n"/>
      <c r="R201" s="87" t="n"/>
      <c r="S201" s="30" t="n"/>
      <c r="T201" s="30" t="n"/>
    </row>
    <row r="202">
      <c r="A202" s="30" t="n"/>
      <c r="B202" s="30" t="n"/>
      <c r="C202" s="87" t="n"/>
      <c r="D202" s="30" t="n"/>
      <c r="E202" s="30" t="n"/>
      <c r="F202" s="30" t="n"/>
      <c r="G202" s="30" t="n"/>
      <c r="H202" s="30" t="n"/>
      <c r="I202" s="30" t="n"/>
      <c r="J202" s="30" t="n"/>
      <c r="K202" s="30" t="n"/>
      <c r="L202" s="87" t="n"/>
      <c r="M202" s="87" t="n"/>
      <c r="N202" s="30" t="n"/>
      <c r="O202" s="88">
        <f>IF(A202="","",IF(N202="クローズ",0,IF(L202="","",MAX(0,TODAY()-L202))))</f>
        <v/>
      </c>
      <c r="P202" s="30" t="n"/>
      <c r="Q202" s="30" t="n"/>
      <c r="R202" s="87" t="n"/>
      <c r="S202" s="30" t="n"/>
      <c r="T202" s="30" t="n"/>
    </row>
    <row r="203">
      <c r="A203" s="30" t="n"/>
      <c r="B203" s="30" t="n"/>
      <c r="C203" s="87" t="n"/>
      <c r="D203" s="30" t="n"/>
      <c r="E203" s="30" t="n"/>
      <c r="F203" s="30" t="n"/>
      <c r="G203" s="30" t="n"/>
      <c r="H203" s="30" t="n"/>
      <c r="I203" s="30" t="n"/>
      <c r="J203" s="30" t="n"/>
      <c r="K203" s="30" t="n"/>
      <c r="L203" s="87" t="n"/>
      <c r="M203" s="87" t="n"/>
      <c r="N203" s="30" t="n"/>
      <c r="O203" s="88">
        <f>IF(A203="","",IF(N203="クローズ",0,IF(L203="","",MAX(0,TODAY()-L203))))</f>
        <v/>
      </c>
      <c r="P203" s="30" t="n"/>
      <c r="Q203" s="30" t="n"/>
      <c r="R203" s="87" t="n"/>
      <c r="S203" s="30" t="n"/>
      <c r="T203" s="30" t="n"/>
    </row>
    <row r="204">
      <c r="A204" s="30" t="n"/>
      <c r="B204" s="30" t="n"/>
      <c r="C204" s="87" t="n"/>
      <c r="D204" s="30" t="n"/>
      <c r="E204" s="30" t="n"/>
      <c r="F204" s="30" t="n"/>
      <c r="G204" s="30" t="n"/>
      <c r="H204" s="30" t="n"/>
      <c r="I204" s="30" t="n"/>
      <c r="J204" s="30" t="n"/>
      <c r="K204" s="30" t="n"/>
      <c r="L204" s="87" t="n"/>
      <c r="M204" s="87" t="n"/>
      <c r="N204" s="30" t="n"/>
      <c r="O204" s="88">
        <f>IF(A204="","",IF(N204="クローズ",0,IF(L204="","",MAX(0,TODAY()-L204))))</f>
        <v/>
      </c>
      <c r="P204" s="30" t="n"/>
      <c r="Q204" s="30" t="n"/>
      <c r="R204" s="87" t="n"/>
      <c r="S204" s="30" t="n"/>
      <c r="T204" s="30" t="n"/>
    </row>
    <row r="205">
      <c r="A205" s="30" t="n"/>
      <c r="B205" s="30" t="n"/>
      <c r="C205" s="87" t="n"/>
      <c r="D205" s="30" t="n"/>
      <c r="E205" s="30" t="n"/>
      <c r="F205" s="30" t="n"/>
      <c r="G205" s="30" t="n"/>
      <c r="H205" s="30" t="n"/>
      <c r="I205" s="30" t="n"/>
      <c r="J205" s="30" t="n"/>
      <c r="K205" s="30" t="n"/>
      <c r="L205" s="87" t="n"/>
      <c r="M205" s="87" t="n"/>
      <c r="N205" s="30" t="n"/>
      <c r="O205" s="88">
        <f>IF(A205="","",IF(N205="クローズ",0,IF(L205="","",MAX(0,TODAY()-L205))))</f>
        <v/>
      </c>
      <c r="P205" s="30" t="n"/>
      <c r="Q205" s="30" t="n"/>
      <c r="R205" s="87" t="n"/>
      <c r="S205" s="30" t="n"/>
      <c r="T205" s="30" t="n"/>
    </row>
    <row r="206">
      <c r="A206" s="30" t="n"/>
      <c r="B206" s="30" t="n"/>
      <c r="C206" s="87" t="n"/>
      <c r="D206" s="30" t="n"/>
      <c r="E206" s="30" t="n"/>
      <c r="F206" s="30" t="n"/>
      <c r="G206" s="30" t="n"/>
      <c r="H206" s="30" t="n"/>
      <c r="I206" s="30" t="n"/>
      <c r="J206" s="30" t="n"/>
      <c r="K206" s="30" t="n"/>
      <c r="L206" s="87" t="n"/>
      <c r="M206" s="87" t="n"/>
      <c r="N206" s="30" t="n"/>
      <c r="O206" s="88">
        <f>IF(A206="","",IF(N206="クローズ",0,IF(L206="","",MAX(0,TODAY()-L206))))</f>
        <v/>
      </c>
      <c r="P206" s="30" t="n"/>
      <c r="Q206" s="30" t="n"/>
      <c r="R206" s="87" t="n"/>
      <c r="S206" s="30" t="n"/>
      <c r="T206" s="30" t="n"/>
    </row>
    <row r="207">
      <c r="A207" s="30" t="n"/>
      <c r="B207" s="30" t="n"/>
      <c r="C207" s="87" t="n"/>
      <c r="D207" s="30" t="n"/>
      <c r="E207" s="30" t="n"/>
      <c r="F207" s="30" t="n"/>
      <c r="G207" s="30" t="n"/>
      <c r="H207" s="30" t="n"/>
      <c r="I207" s="30" t="n"/>
      <c r="J207" s="30" t="n"/>
      <c r="K207" s="30" t="n"/>
      <c r="L207" s="87" t="n"/>
      <c r="M207" s="87" t="n"/>
      <c r="N207" s="30" t="n"/>
      <c r="O207" s="88">
        <f>IF(A207="","",IF(N207="クローズ",0,IF(L207="","",MAX(0,TODAY()-L207))))</f>
        <v/>
      </c>
      <c r="P207" s="30" t="n"/>
      <c r="Q207" s="30" t="n"/>
      <c r="R207" s="87" t="n"/>
      <c r="S207" s="30" t="n"/>
      <c r="T207" s="30" t="n"/>
    </row>
    <row r="208">
      <c r="A208" s="30" t="n"/>
      <c r="B208" s="30" t="n"/>
      <c r="C208" s="87" t="n"/>
      <c r="D208" s="30" t="n"/>
      <c r="E208" s="30" t="n"/>
      <c r="F208" s="30" t="n"/>
      <c r="G208" s="30" t="n"/>
      <c r="H208" s="30" t="n"/>
      <c r="I208" s="30" t="n"/>
      <c r="J208" s="30" t="n"/>
      <c r="K208" s="30" t="n"/>
      <c r="L208" s="87" t="n"/>
      <c r="M208" s="87" t="n"/>
      <c r="N208" s="30" t="n"/>
      <c r="O208" s="88">
        <f>IF(A208="","",IF(N208="クローズ",0,IF(L208="","",MAX(0,TODAY()-L208))))</f>
        <v/>
      </c>
      <c r="P208" s="30" t="n"/>
      <c r="Q208" s="30" t="n"/>
      <c r="R208" s="87" t="n"/>
      <c r="S208" s="30" t="n"/>
      <c r="T208" s="30" t="n"/>
    </row>
    <row r="209">
      <c r="A209" s="30" t="n"/>
      <c r="B209" s="30" t="n"/>
      <c r="C209" s="87" t="n"/>
      <c r="D209" s="30" t="n"/>
      <c r="E209" s="30" t="n"/>
      <c r="F209" s="30" t="n"/>
      <c r="G209" s="30" t="n"/>
      <c r="H209" s="30" t="n"/>
      <c r="I209" s="30" t="n"/>
      <c r="J209" s="30" t="n"/>
      <c r="K209" s="30" t="n"/>
      <c r="L209" s="87" t="n"/>
      <c r="M209" s="87" t="n"/>
      <c r="N209" s="30" t="n"/>
      <c r="O209" s="88">
        <f>IF(A209="","",IF(N209="クローズ",0,IF(L209="","",MAX(0,TODAY()-L209))))</f>
        <v/>
      </c>
      <c r="P209" s="30" t="n"/>
      <c r="Q209" s="30" t="n"/>
      <c r="R209" s="87" t="n"/>
      <c r="S209" s="30" t="n"/>
      <c r="T209" s="30" t="n"/>
    </row>
    <row r="210">
      <c r="A210" s="30" t="n"/>
      <c r="B210" s="30" t="n"/>
      <c r="C210" s="87" t="n"/>
      <c r="D210" s="30" t="n"/>
      <c r="E210" s="30" t="n"/>
      <c r="F210" s="30" t="n"/>
      <c r="G210" s="30" t="n"/>
      <c r="H210" s="30" t="n"/>
      <c r="I210" s="30" t="n"/>
      <c r="J210" s="30" t="n"/>
      <c r="K210" s="30" t="n"/>
      <c r="L210" s="87" t="n"/>
      <c r="M210" s="87" t="n"/>
      <c r="N210" s="30" t="n"/>
      <c r="O210" s="88">
        <f>IF(A210="","",IF(N210="クローズ",0,IF(L210="","",MAX(0,TODAY()-L210))))</f>
        <v/>
      </c>
      <c r="P210" s="30" t="n"/>
      <c r="Q210" s="30" t="n"/>
      <c r="R210" s="87" t="n"/>
      <c r="S210" s="30" t="n"/>
      <c r="T210" s="30" t="n"/>
    </row>
    <row r="211">
      <c r="A211" s="30" t="n"/>
      <c r="B211" s="30" t="n"/>
      <c r="C211" s="87" t="n"/>
      <c r="D211" s="30" t="n"/>
      <c r="E211" s="30" t="n"/>
      <c r="F211" s="30" t="n"/>
      <c r="G211" s="30" t="n"/>
      <c r="H211" s="30" t="n"/>
      <c r="I211" s="30" t="n"/>
      <c r="J211" s="30" t="n"/>
      <c r="K211" s="30" t="n"/>
      <c r="L211" s="87" t="n"/>
      <c r="M211" s="87" t="n"/>
      <c r="N211" s="30" t="n"/>
      <c r="O211" s="88">
        <f>IF(A211="","",IF(N211="クローズ",0,IF(L211="","",MAX(0,TODAY()-L211))))</f>
        <v/>
      </c>
      <c r="P211" s="30" t="n"/>
      <c r="Q211" s="30" t="n"/>
      <c r="R211" s="87" t="n"/>
      <c r="S211" s="30" t="n"/>
      <c r="T211" s="30" t="n"/>
    </row>
    <row r="212">
      <c r="A212" s="30" t="n"/>
      <c r="B212" s="30" t="n"/>
      <c r="C212" s="87" t="n"/>
      <c r="D212" s="30" t="n"/>
      <c r="E212" s="30" t="n"/>
      <c r="F212" s="30" t="n"/>
      <c r="G212" s="30" t="n"/>
      <c r="H212" s="30" t="n"/>
      <c r="I212" s="30" t="n"/>
      <c r="J212" s="30" t="n"/>
      <c r="K212" s="30" t="n"/>
      <c r="L212" s="87" t="n"/>
      <c r="M212" s="87" t="n"/>
      <c r="N212" s="30" t="n"/>
      <c r="O212" s="88">
        <f>IF(A212="","",IF(N212="クローズ",0,IF(L212="","",MAX(0,TODAY()-L212))))</f>
        <v/>
      </c>
      <c r="P212" s="30" t="n"/>
      <c r="Q212" s="30" t="n"/>
      <c r="R212" s="87" t="n"/>
      <c r="S212" s="30" t="n"/>
      <c r="T212" s="30" t="n"/>
    </row>
    <row r="213">
      <c r="A213" s="30" t="n"/>
      <c r="B213" s="30" t="n"/>
      <c r="C213" s="87" t="n"/>
      <c r="D213" s="30" t="n"/>
      <c r="E213" s="30" t="n"/>
      <c r="F213" s="30" t="n"/>
      <c r="G213" s="30" t="n"/>
      <c r="H213" s="30" t="n"/>
      <c r="I213" s="30" t="n"/>
      <c r="J213" s="30" t="n"/>
      <c r="K213" s="30" t="n"/>
      <c r="L213" s="87" t="n"/>
      <c r="M213" s="87" t="n"/>
      <c r="N213" s="30" t="n"/>
      <c r="O213" s="88">
        <f>IF(A213="","",IF(N213="クローズ",0,IF(L213="","",MAX(0,TODAY()-L213))))</f>
        <v/>
      </c>
      <c r="P213" s="30" t="n"/>
      <c r="Q213" s="30" t="n"/>
      <c r="R213" s="87" t="n"/>
      <c r="S213" s="30" t="n"/>
      <c r="T213" s="30" t="n"/>
    </row>
    <row r="214">
      <c r="A214" s="30" t="n"/>
      <c r="B214" s="30" t="n"/>
      <c r="C214" s="87" t="n"/>
      <c r="D214" s="30" t="n"/>
      <c r="E214" s="30" t="n"/>
      <c r="F214" s="30" t="n"/>
      <c r="G214" s="30" t="n"/>
      <c r="H214" s="30" t="n"/>
      <c r="I214" s="30" t="n"/>
      <c r="J214" s="30" t="n"/>
      <c r="K214" s="30" t="n"/>
      <c r="L214" s="87" t="n"/>
      <c r="M214" s="87" t="n"/>
      <c r="N214" s="30" t="n"/>
      <c r="O214" s="88">
        <f>IF(A214="","",IF(N214="クローズ",0,IF(L214="","",MAX(0,TODAY()-L214))))</f>
        <v/>
      </c>
      <c r="P214" s="30" t="n"/>
      <c r="Q214" s="30" t="n"/>
      <c r="R214" s="87" t="n"/>
      <c r="S214" s="30" t="n"/>
      <c r="T214" s="30" t="n"/>
    </row>
    <row r="215">
      <c r="A215" s="30" t="n"/>
      <c r="B215" s="30" t="n"/>
      <c r="C215" s="87" t="n"/>
      <c r="D215" s="30" t="n"/>
      <c r="E215" s="30" t="n"/>
      <c r="F215" s="30" t="n"/>
      <c r="G215" s="30" t="n"/>
      <c r="H215" s="30" t="n"/>
      <c r="I215" s="30" t="n"/>
      <c r="J215" s="30" t="n"/>
      <c r="K215" s="30" t="n"/>
      <c r="L215" s="87" t="n"/>
      <c r="M215" s="87" t="n"/>
      <c r="N215" s="30" t="n"/>
      <c r="O215" s="88">
        <f>IF(A215="","",IF(N215="クローズ",0,IF(L215="","",MAX(0,TODAY()-L215))))</f>
        <v/>
      </c>
      <c r="P215" s="30" t="n"/>
      <c r="Q215" s="30" t="n"/>
      <c r="R215" s="87" t="n"/>
      <c r="S215" s="30" t="n"/>
      <c r="T215" s="30" t="n"/>
    </row>
    <row r="216">
      <c r="A216" s="30" t="n"/>
      <c r="B216" s="30" t="n"/>
      <c r="C216" s="87" t="n"/>
      <c r="D216" s="30" t="n"/>
      <c r="E216" s="30" t="n"/>
      <c r="F216" s="30" t="n"/>
      <c r="G216" s="30" t="n"/>
      <c r="H216" s="30" t="n"/>
      <c r="I216" s="30" t="n"/>
      <c r="J216" s="30" t="n"/>
      <c r="K216" s="30" t="n"/>
      <c r="L216" s="87" t="n"/>
      <c r="M216" s="87" t="n"/>
      <c r="N216" s="30" t="n"/>
      <c r="O216" s="88">
        <f>IF(A216="","",IF(N216="クローズ",0,IF(L216="","",MAX(0,TODAY()-L216))))</f>
        <v/>
      </c>
      <c r="P216" s="30" t="n"/>
      <c r="Q216" s="30" t="n"/>
      <c r="R216" s="87" t="n"/>
      <c r="S216" s="30" t="n"/>
      <c r="T216" s="30" t="n"/>
    </row>
    <row r="217">
      <c r="A217" s="30" t="n"/>
      <c r="B217" s="30" t="n"/>
      <c r="C217" s="87" t="n"/>
      <c r="D217" s="30" t="n"/>
      <c r="E217" s="30" t="n"/>
      <c r="F217" s="30" t="n"/>
      <c r="G217" s="30" t="n"/>
      <c r="H217" s="30" t="n"/>
      <c r="I217" s="30" t="n"/>
      <c r="J217" s="30" t="n"/>
      <c r="K217" s="30" t="n"/>
      <c r="L217" s="87" t="n"/>
      <c r="M217" s="87" t="n"/>
      <c r="N217" s="30" t="n"/>
      <c r="O217" s="88">
        <f>IF(A217="","",IF(N217="クローズ",0,IF(L217="","",MAX(0,TODAY()-L217))))</f>
        <v/>
      </c>
      <c r="P217" s="30" t="n"/>
      <c r="Q217" s="30" t="n"/>
      <c r="R217" s="87" t="n"/>
      <c r="S217" s="30" t="n"/>
      <c r="T217" s="30" t="n"/>
    </row>
    <row r="218">
      <c r="A218" s="30" t="n"/>
      <c r="B218" s="30" t="n"/>
      <c r="C218" s="87" t="n"/>
      <c r="D218" s="30" t="n"/>
      <c r="E218" s="30" t="n"/>
      <c r="F218" s="30" t="n"/>
      <c r="G218" s="30" t="n"/>
      <c r="H218" s="30" t="n"/>
      <c r="I218" s="30" t="n"/>
      <c r="J218" s="30" t="n"/>
      <c r="K218" s="30" t="n"/>
      <c r="L218" s="87" t="n"/>
      <c r="M218" s="87" t="n"/>
      <c r="N218" s="30" t="n"/>
      <c r="O218" s="88">
        <f>IF(A218="","",IF(N218="クローズ",0,IF(L218="","",MAX(0,TODAY()-L218))))</f>
        <v/>
      </c>
      <c r="P218" s="30" t="n"/>
      <c r="Q218" s="30" t="n"/>
      <c r="R218" s="87" t="n"/>
      <c r="S218" s="30" t="n"/>
      <c r="T218" s="30" t="n"/>
    </row>
    <row r="219">
      <c r="A219" s="30" t="n"/>
      <c r="B219" s="30" t="n"/>
      <c r="C219" s="87" t="n"/>
      <c r="D219" s="30" t="n"/>
      <c r="E219" s="30" t="n"/>
      <c r="F219" s="30" t="n"/>
      <c r="G219" s="30" t="n"/>
      <c r="H219" s="30" t="n"/>
      <c r="I219" s="30" t="n"/>
      <c r="J219" s="30" t="n"/>
      <c r="K219" s="30" t="n"/>
      <c r="L219" s="87" t="n"/>
      <c r="M219" s="87" t="n"/>
      <c r="N219" s="30" t="n"/>
      <c r="O219" s="88">
        <f>IF(A219="","",IF(N219="クローズ",0,IF(L219="","",MAX(0,TODAY()-L219))))</f>
        <v/>
      </c>
      <c r="P219" s="30" t="n"/>
      <c r="Q219" s="30" t="n"/>
      <c r="R219" s="87" t="n"/>
      <c r="S219" s="30" t="n"/>
      <c r="T219" s="30" t="n"/>
    </row>
    <row r="220">
      <c r="A220" s="30" t="n"/>
      <c r="B220" s="30" t="n"/>
      <c r="C220" s="87" t="n"/>
      <c r="D220" s="30" t="n"/>
      <c r="E220" s="30" t="n"/>
      <c r="F220" s="30" t="n"/>
      <c r="G220" s="30" t="n"/>
      <c r="H220" s="30" t="n"/>
      <c r="I220" s="30" t="n"/>
      <c r="J220" s="30" t="n"/>
      <c r="K220" s="30" t="n"/>
      <c r="L220" s="87" t="n"/>
      <c r="M220" s="87" t="n"/>
      <c r="N220" s="30" t="n"/>
      <c r="O220" s="88">
        <f>IF(A220="","",IF(N220="クローズ",0,IF(L220="","",MAX(0,TODAY()-L220))))</f>
        <v/>
      </c>
      <c r="P220" s="30" t="n"/>
      <c r="Q220" s="30" t="n"/>
      <c r="R220" s="87" t="n"/>
      <c r="S220" s="30" t="n"/>
      <c r="T220" s="30" t="n"/>
    </row>
    <row r="221">
      <c r="A221" s="30" t="n"/>
      <c r="B221" s="30" t="n"/>
      <c r="C221" s="87" t="n"/>
      <c r="D221" s="30" t="n"/>
      <c r="E221" s="30" t="n"/>
      <c r="F221" s="30" t="n"/>
      <c r="G221" s="30" t="n"/>
      <c r="H221" s="30" t="n"/>
      <c r="I221" s="30" t="n"/>
      <c r="J221" s="30" t="n"/>
      <c r="K221" s="30" t="n"/>
      <c r="L221" s="87" t="n"/>
      <c r="M221" s="87" t="n"/>
      <c r="N221" s="30" t="n"/>
      <c r="O221" s="88">
        <f>IF(A221="","",IF(N221="クローズ",0,IF(L221="","",MAX(0,TODAY()-L221))))</f>
        <v/>
      </c>
      <c r="P221" s="30" t="n"/>
      <c r="Q221" s="30" t="n"/>
      <c r="R221" s="87" t="n"/>
      <c r="S221" s="30" t="n"/>
      <c r="T221" s="30" t="n"/>
    </row>
    <row r="222">
      <c r="A222" s="30" t="n"/>
      <c r="B222" s="30" t="n"/>
      <c r="C222" s="87" t="n"/>
      <c r="D222" s="30" t="n"/>
      <c r="E222" s="30" t="n"/>
      <c r="F222" s="30" t="n"/>
      <c r="G222" s="30" t="n"/>
      <c r="H222" s="30" t="n"/>
      <c r="I222" s="30" t="n"/>
      <c r="J222" s="30" t="n"/>
      <c r="K222" s="30" t="n"/>
      <c r="L222" s="87" t="n"/>
      <c r="M222" s="87" t="n"/>
      <c r="N222" s="30" t="n"/>
      <c r="O222" s="88">
        <f>IF(A222="","",IF(N222="クローズ",0,IF(L222="","",MAX(0,TODAY()-L222))))</f>
        <v/>
      </c>
      <c r="P222" s="30" t="n"/>
      <c r="Q222" s="30" t="n"/>
      <c r="R222" s="87" t="n"/>
      <c r="S222" s="30" t="n"/>
      <c r="T222" s="30" t="n"/>
    </row>
    <row r="223">
      <c r="A223" s="30" t="n"/>
      <c r="B223" s="30" t="n"/>
      <c r="C223" s="87" t="n"/>
      <c r="D223" s="30" t="n"/>
      <c r="E223" s="30" t="n"/>
      <c r="F223" s="30" t="n"/>
      <c r="G223" s="30" t="n"/>
      <c r="H223" s="30" t="n"/>
      <c r="I223" s="30" t="n"/>
      <c r="J223" s="30" t="n"/>
      <c r="K223" s="30" t="n"/>
      <c r="L223" s="87" t="n"/>
      <c r="M223" s="87" t="n"/>
      <c r="N223" s="30" t="n"/>
      <c r="O223" s="88">
        <f>IF(A223="","",IF(N223="クローズ",0,IF(L223="","",MAX(0,TODAY()-L223))))</f>
        <v/>
      </c>
      <c r="P223" s="30" t="n"/>
      <c r="Q223" s="30" t="n"/>
      <c r="R223" s="87" t="n"/>
      <c r="S223" s="30" t="n"/>
      <c r="T223" s="30" t="n"/>
    </row>
    <row r="224">
      <c r="A224" s="30" t="n"/>
      <c r="B224" s="30" t="n"/>
      <c r="C224" s="87" t="n"/>
      <c r="D224" s="30" t="n"/>
      <c r="E224" s="30" t="n"/>
      <c r="F224" s="30" t="n"/>
      <c r="G224" s="30" t="n"/>
      <c r="H224" s="30" t="n"/>
      <c r="I224" s="30" t="n"/>
      <c r="J224" s="30" t="n"/>
      <c r="K224" s="30" t="n"/>
      <c r="L224" s="87" t="n"/>
      <c r="M224" s="87" t="n"/>
      <c r="N224" s="30" t="n"/>
      <c r="O224" s="88">
        <f>IF(A224="","",IF(N224="クローズ",0,IF(L224="","",MAX(0,TODAY()-L224))))</f>
        <v/>
      </c>
      <c r="P224" s="30" t="n"/>
      <c r="Q224" s="30" t="n"/>
      <c r="R224" s="87" t="n"/>
      <c r="S224" s="30" t="n"/>
      <c r="T224" s="30" t="n"/>
    </row>
    <row r="225">
      <c r="A225" s="30" t="n"/>
      <c r="B225" s="30" t="n"/>
      <c r="C225" s="87" t="n"/>
      <c r="D225" s="30" t="n"/>
      <c r="E225" s="30" t="n"/>
      <c r="F225" s="30" t="n"/>
      <c r="G225" s="30" t="n"/>
      <c r="H225" s="30" t="n"/>
      <c r="I225" s="30" t="n"/>
      <c r="J225" s="30" t="n"/>
      <c r="K225" s="30" t="n"/>
      <c r="L225" s="87" t="n"/>
      <c r="M225" s="87" t="n"/>
      <c r="N225" s="30" t="n"/>
      <c r="O225" s="88">
        <f>IF(A225="","",IF(N225="クローズ",0,IF(L225="","",MAX(0,TODAY()-L225))))</f>
        <v/>
      </c>
      <c r="P225" s="30" t="n"/>
      <c r="Q225" s="30" t="n"/>
      <c r="R225" s="87" t="n"/>
      <c r="S225" s="30" t="n"/>
      <c r="T225" s="30" t="n"/>
    </row>
    <row r="226">
      <c r="A226" s="30" t="n"/>
      <c r="B226" s="30" t="n"/>
      <c r="C226" s="87" t="n"/>
      <c r="D226" s="30" t="n"/>
      <c r="E226" s="30" t="n"/>
      <c r="F226" s="30" t="n"/>
      <c r="G226" s="30" t="n"/>
      <c r="H226" s="30" t="n"/>
      <c r="I226" s="30" t="n"/>
      <c r="J226" s="30" t="n"/>
      <c r="K226" s="30" t="n"/>
      <c r="L226" s="87" t="n"/>
      <c r="M226" s="87" t="n"/>
      <c r="N226" s="30" t="n"/>
      <c r="O226" s="88">
        <f>IF(A226="","",IF(N226="クローズ",0,IF(L226="","",MAX(0,TODAY()-L226))))</f>
        <v/>
      </c>
      <c r="P226" s="30" t="n"/>
      <c r="Q226" s="30" t="n"/>
      <c r="R226" s="87" t="n"/>
      <c r="S226" s="30" t="n"/>
      <c r="T226" s="30" t="n"/>
    </row>
    <row r="227">
      <c r="A227" s="30" t="n"/>
      <c r="B227" s="30" t="n"/>
      <c r="C227" s="87" t="n"/>
      <c r="D227" s="30" t="n"/>
      <c r="E227" s="30" t="n"/>
      <c r="F227" s="30" t="n"/>
      <c r="G227" s="30" t="n"/>
      <c r="H227" s="30" t="n"/>
      <c r="I227" s="30" t="n"/>
      <c r="J227" s="30" t="n"/>
      <c r="K227" s="30" t="n"/>
      <c r="L227" s="87" t="n"/>
      <c r="M227" s="87" t="n"/>
      <c r="N227" s="30" t="n"/>
      <c r="O227" s="88">
        <f>IF(A227="","",IF(N227="クローズ",0,IF(L227="","",MAX(0,TODAY()-L227))))</f>
        <v/>
      </c>
      <c r="P227" s="30" t="n"/>
      <c r="Q227" s="30" t="n"/>
      <c r="R227" s="87" t="n"/>
      <c r="S227" s="30" t="n"/>
      <c r="T227" s="30" t="n"/>
    </row>
    <row r="228">
      <c r="A228" s="30" t="n"/>
      <c r="B228" s="30" t="n"/>
      <c r="C228" s="87" t="n"/>
      <c r="D228" s="30" t="n"/>
      <c r="E228" s="30" t="n"/>
      <c r="F228" s="30" t="n"/>
      <c r="G228" s="30" t="n"/>
      <c r="H228" s="30" t="n"/>
      <c r="I228" s="30" t="n"/>
      <c r="J228" s="30" t="n"/>
      <c r="K228" s="30" t="n"/>
      <c r="L228" s="87" t="n"/>
      <c r="M228" s="87" t="n"/>
      <c r="N228" s="30" t="n"/>
      <c r="O228" s="88">
        <f>IF(A228="","",IF(N228="クローズ",0,IF(L228="","",MAX(0,TODAY()-L228))))</f>
        <v/>
      </c>
      <c r="P228" s="30" t="n"/>
      <c r="Q228" s="30" t="n"/>
      <c r="R228" s="87" t="n"/>
      <c r="S228" s="30" t="n"/>
      <c r="T228" s="30" t="n"/>
    </row>
    <row r="229">
      <c r="A229" s="30" t="n"/>
      <c r="B229" s="30" t="n"/>
      <c r="C229" s="87" t="n"/>
      <c r="D229" s="30" t="n"/>
      <c r="E229" s="30" t="n"/>
      <c r="F229" s="30" t="n"/>
      <c r="G229" s="30" t="n"/>
      <c r="H229" s="30" t="n"/>
      <c r="I229" s="30" t="n"/>
      <c r="J229" s="30" t="n"/>
      <c r="K229" s="30" t="n"/>
      <c r="L229" s="87" t="n"/>
      <c r="M229" s="87" t="n"/>
      <c r="N229" s="30" t="n"/>
      <c r="O229" s="88">
        <f>IF(A229="","",IF(N229="クローズ",0,IF(L229="","",MAX(0,TODAY()-L229))))</f>
        <v/>
      </c>
      <c r="P229" s="30" t="n"/>
      <c r="Q229" s="30" t="n"/>
      <c r="R229" s="87" t="n"/>
      <c r="S229" s="30" t="n"/>
      <c r="T229" s="30" t="n"/>
    </row>
    <row r="230">
      <c r="A230" s="30" t="n"/>
      <c r="B230" s="30" t="n"/>
      <c r="C230" s="87" t="n"/>
      <c r="D230" s="30" t="n"/>
      <c r="E230" s="30" t="n"/>
      <c r="F230" s="30" t="n"/>
      <c r="G230" s="30" t="n"/>
      <c r="H230" s="30" t="n"/>
      <c r="I230" s="30" t="n"/>
      <c r="J230" s="30" t="n"/>
      <c r="K230" s="30" t="n"/>
      <c r="L230" s="87" t="n"/>
      <c r="M230" s="87" t="n"/>
      <c r="N230" s="30" t="n"/>
      <c r="O230" s="88">
        <f>IF(A230="","",IF(N230="クローズ",0,IF(L230="","",MAX(0,TODAY()-L230))))</f>
        <v/>
      </c>
      <c r="P230" s="30" t="n"/>
      <c r="Q230" s="30" t="n"/>
      <c r="R230" s="87" t="n"/>
      <c r="S230" s="30" t="n"/>
      <c r="T230" s="30" t="n"/>
    </row>
    <row r="231">
      <c r="A231" s="30" t="n"/>
      <c r="B231" s="30" t="n"/>
      <c r="C231" s="87" t="n"/>
      <c r="D231" s="30" t="n"/>
      <c r="E231" s="30" t="n"/>
      <c r="F231" s="30" t="n"/>
      <c r="G231" s="30" t="n"/>
      <c r="H231" s="30" t="n"/>
      <c r="I231" s="30" t="n"/>
      <c r="J231" s="30" t="n"/>
      <c r="K231" s="30" t="n"/>
      <c r="L231" s="87" t="n"/>
      <c r="M231" s="87" t="n"/>
      <c r="N231" s="30" t="n"/>
      <c r="O231" s="88">
        <f>IF(A231="","",IF(N231="クローズ",0,IF(L231="","",MAX(0,TODAY()-L231))))</f>
        <v/>
      </c>
      <c r="P231" s="30" t="n"/>
      <c r="Q231" s="30" t="n"/>
      <c r="R231" s="87" t="n"/>
      <c r="S231" s="30" t="n"/>
      <c r="T231" s="30" t="n"/>
    </row>
    <row r="232">
      <c r="A232" s="30" t="n"/>
      <c r="B232" s="30" t="n"/>
      <c r="C232" s="87" t="n"/>
      <c r="D232" s="30" t="n"/>
      <c r="E232" s="30" t="n"/>
      <c r="F232" s="30" t="n"/>
      <c r="G232" s="30" t="n"/>
      <c r="H232" s="30" t="n"/>
      <c r="I232" s="30" t="n"/>
      <c r="J232" s="30" t="n"/>
      <c r="K232" s="30" t="n"/>
      <c r="L232" s="87" t="n"/>
      <c r="M232" s="87" t="n"/>
      <c r="N232" s="30" t="n"/>
      <c r="O232" s="88">
        <f>IF(A232="","",IF(N232="クローズ",0,IF(L232="","",MAX(0,TODAY()-L232))))</f>
        <v/>
      </c>
      <c r="P232" s="30" t="n"/>
      <c r="Q232" s="30" t="n"/>
      <c r="R232" s="87" t="n"/>
      <c r="S232" s="30" t="n"/>
      <c r="T232" s="30" t="n"/>
    </row>
    <row r="233">
      <c r="A233" s="30" t="n"/>
      <c r="B233" s="30" t="n"/>
      <c r="C233" s="87" t="n"/>
      <c r="D233" s="30" t="n"/>
      <c r="E233" s="30" t="n"/>
      <c r="F233" s="30" t="n"/>
      <c r="G233" s="30" t="n"/>
      <c r="H233" s="30" t="n"/>
      <c r="I233" s="30" t="n"/>
      <c r="J233" s="30" t="n"/>
      <c r="K233" s="30" t="n"/>
      <c r="L233" s="87" t="n"/>
      <c r="M233" s="87" t="n"/>
      <c r="N233" s="30" t="n"/>
      <c r="O233" s="88">
        <f>IF(A233="","",IF(N233="クローズ",0,IF(L233="","",MAX(0,TODAY()-L233))))</f>
        <v/>
      </c>
      <c r="P233" s="30" t="n"/>
      <c r="Q233" s="30" t="n"/>
      <c r="R233" s="87" t="n"/>
      <c r="S233" s="30" t="n"/>
      <c r="T233" s="30" t="n"/>
    </row>
    <row r="234">
      <c r="A234" s="30" t="n"/>
      <c r="B234" s="30" t="n"/>
      <c r="C234" s="87" t="n"/>
      <c r="D234" s="30" t="n"/>
      <c r="E234" s="30" t="n"/>
      <c r="F234" s="30" t="n"/>
      <c r="G234" s="30" t="n"/>
      <c r="H234" s="30" t="n"/>
      <c r="I234" s="30" t="n"/>
      <c r="J234" s="30" t="n"/>
      <c r="K234" s="30" t="n"/>
      <c r="L234" s="87" t="n"/>
      <c r="M234" s="87" t="n"/>
      <c r="N234" s="30" t="n"/>
      <c r="O234" s="88">
        <f>IF(A234="","",IF(N234="クローズ",0,IF(L234="","",MAX(0,TODAY()-L234))))</f>
        <v/>
      </c>
      <c r="P234" s="30" t="n"/>
      <c r="Q234" s="30" t="n"/>
      <c r="R234" s="87" t="n"/>
      <c r="S234" s="30" t="n"/>
      <c r="T234" s="30" t="n"/>
    </row>
    <row r="235">
      <c r="A235" s="30" t="n"/>
      <c r="B235" s="30" t="n"/>
      <c r="C235" s="87" t="n"/>
      <c r="D235" s="30" t="n"/>
      <c r="E235" s="30" t="n"/>
      <c r="F235" s="30" t="n"/>
      <c r="G235" s="30" t="n"/>
      <c r="H235" s="30" t="n"/>
      <c r="I235" s="30" t="n"/>
      <c r="J235" s="30" t="n"/>
      <c r="K235" s="30" t="n"/>
      <c r="L235" s="87" t="n"/>
      <c r="M235" s="87" t="n"/>
      <c r="N235" s="30" t="n"/>
      <c r="O235" s="88">
        <f>IF(A235="","",IF(N235="クローズ",0,IF(L235="","",MAX(0,TODAY()-L235))))</f>
        <v/>
      </c>
      <c r="P235" s="30" t="n"/>
      <c r="Q235" s="30" t="n"/>
      <c r="R235" s="87" t="n"/>
      <c r="S235" s="30" t="n"/>
      <c r="T235" s="30" t="n"/>
    </row>
    <row r="236">
      <c r="A236" s="30" t="n"/>
      <c r="B236" s="30" t="n"/>
      <c r="C236" s="87" t="n"/>
      <c r="D236" s="30" t="n"/>
      <c r="E236" s="30" t="n"/>
      <c r="F236" s="30" t="n"/>
      <c r="G236" s="30" t="n"/>
      <c r="H236" s="30" t="n"/>
      <c r="I236" s="30" t="n"/>
      <c r="J236" s="30" t="n"/>
      <c r="K236" s="30" t="n"/>
      <c r="L236" s="87" t="n"/>
      <c r="M236" s="87" t="n"/>
      <c r="N236" s="30" t="n"/>
      <c r="O236" s="88">
        <f>IF(A236="","",IF(N236="クローズ",0,IF(L236="","",MAX(0,TODAY()-L236))))</f>
        <v/>
      </c>
      <c r="P236" s="30" t="n"/>
      <c r="Q236" s="30" t="n"/>
      <c r="R236" s="87" t="n"/>
      <c r="S236" s="30" t="n"/>
      <c r="T236" s="30" t="n"/>
    </row>
    <row r="237">
      <c r="A237" s="30" t="n"/>
      <c r="B237" s="30" t="n"/>
      <c r="C237" s="87" t="n"/>
      <c r="D237" s="30" t="n"/>
      <c r="E237" s="30" t="n"/>
      <c r="F237" s="30" t="n"/>
      <c r="G237" s="30" t="n"/>
      <c r="H237" s="30" t="n"/>
      <c r="I237" s="30" t="n"/>
      <c r="J237" s="30" t="n"/>
      <c r="K237" s="30" t="n"/>
      <c r="L237" s="87" t="n"/>
      <c r="M237" s="87" t="n"/>
      <c r="N237" s="30" t="n"/>
      <c r="O237" s="88">
        <f>IF(A237="","",IF(N237="クローズ",0,IF(L237="","",MAX(0,TODAY()-L237))))</f>
        <v/>
      </c>
      <c r="P237" s="30" t="n"/>
      <c r="Q237" s="30" t="n"/>
      <c r="R237" s="87" t="n"/>
      <c r="S237" s="30" t="n"/>
      <c r="T237" s="30" t="n"/>
    </row>
    <row r="238">
      <c r="A238" s="30" t="n"/>
      <c r="B238" s="30" t="n"/>
      <c r="C238" s="87" t="n"/>
      <c r="D238" s="30" t="n"/>
      <c r="E238" s="30" t="n"/>
      <c r="F238" s="30" t="n"/>
      <c r="G238" s="30" t="n"/>
      <c r="H238" s="30" t="n"/>
      <c r="I238" s="30" t="n"/>
      <c r="J238" s="30" t="n"/>
      <c r="K238" s="30" t="n"/>
      <c r="L238" s="87" t="n"/>
      <c r="M238" s="87" t="n"/>
      <c r="N238" s="30" t="n"/>
      <c r="O238" s="88">
        <f>IF(A238="","",IF(N238="クローズ",0,IF(L238="","",MAX(0,TODAY()-L238))))</f>
        <v/>
      </c>
      <c r="P238" s="30" t="n"/>
      <c r="Q238" s="30" t="n"/>
      <c r="R238" s="87" t="n"/>
      <c r="S238" s="30" t="n"/>
      <c r="T238" s="30" t="n"/>
    </row>
    <row r="239">
      <c r="A239" s="30" t="n"/>
      <c r="B239" s="30" t="n"/>
      <c r="C239" s="87" t="n"/>
      <c r="D239" s="30" t="n"/>
      <c r="E239" s="30" t="n"/>
      <c r="F239" s="30" t="n"/>
      <c r="G239" s="30" t="n"/>
      <c r="H239" s="30" t="n"/>
      <c r="I239" s="30" t="n"/>
      <c r="J239" s="30" t="n"/>
      <c r="K239" s="30" t="n"/>
      <c r="L239" s="87" t="n"/>
      <c r="M239" s="87" t="n"/>
      <c r="N239" s="30" t="n"/>
      <c r="O239" s="88">
        <f>IF(A239="","",IF(N239="クローズ",0,IF(L239="","",MAX(0,TODAY()-L239))))</f>
        <v/>
      </c>
      <c r="P239" s="30" t="n"/>
      <c r="Q239" s="30" t="n"/>
      <c r="R239" s="87" t="n"/>
      <c r="S239" s="30" t="n"/>
      <c r="T239" s="30" t="n"/>
    </row>
    <row r="240">
      <c r="A240" s="30" t="n"/>
      <c r="B240" s="30" t="n"/>
      <c r="C240" s="87" t="n"/>
      <c r="D240" s="30" t="n"/>
      <c r="E240" s="30" t="n"/>
      <c r="F240" s="30" t="n"/>
      <c r="G240" s="30" t="n"/>
      <c r="H240" s="30" t="n"/>
      <c r="I240" s="30" t="n"/>
      <c r="J240" s="30" t="n"/>
      <c r="K240" s="30" t="n"/>
      <c r="L240" s="87" t="n"/>
      <c r="M240" s="87" t="n"/>
      <c r="N240" s="30" t="n"/>
      <c r="O240" s="88">
        <f>IF(A240="","",IF(N240="クローズ",0,IF(L240="","",MAX(0,TODAY()-L240))))</f>
        <v/>
      </c>
      <c r="P240" s="30" t="n"/>
      <c r="Q240" s="30" t="n"/>
      <c r="R240" s="87" t="n"/>
      <c r="S240" s="30" t="n"/>
      <c r="T240" s="30" t="n"/>
    </row>
    <row r="241">
      <c r="A241" s="30" t="n"/>
      <c r="B241" s="30" t="n"/>
      <c r="C241" s="87" t="n"/>
      <c r="D241" s="30" t="n"/>
      <c r="E241" s="30" t="n"/>
      <c r="F241" s="30" t="n"/>
      <c r="G241" s="30" t="n"/>
      <c r="H241" s="30" t="n"/>
      <c r="I241" s="30" t="n"/>
      <c r="J241" s="30" t="n"/>
      <c r="K241" s="30" t="n"/>
      <c r="L241" s="87" t="n"/>
      <c r="M241" s="87" t="n"/>
      <c r="N241" s="30" t="n"/>
      <c r="O241" s="88">
        <f>IF(A241="","",IF(N241="クローズ",0,IF(L241="","",MAX(0,TODAY()-L241))))</f>
        <v/>
      </c>
      <c r="P241" s="30" t="n"/>
      <c r="Q241" s="30" t="n"/>
      <c r="R241" s="87" t="n"/>
      <c r="S241" s="30" t="n"/>
      <c r="T241" s="30" t="n"/>
    </row>
    <row r="242">
      <c r="A242" s="30" t="n"/>
      <c r="B242" s="30" t="n"/>
      <c r="C242" s="87" t="n"/>
      <c r="D242" s="30" t="n"/>
      <c r="E242" s="30" t="n"/>
      <c r="F242" s="30" t="n"/>
      <c r="G242" s="30" t="n"/>
      <c r="H242" s="30" t="n"/>
      <c r="I242" s="30" t="n"/>
      <c r="J242" s="30" t="n"/>
      <c r="K242" s="30" t="n"/>
      <c r="L242" s="87" t="n"/>
      <c r="M242" s="87" t="n"/>
      <c r="N242" s="30" t="n"/>
      <c r="O242" s="88">
        <f>IF(A242="","",IF(N242="クローズ",0,IF(L242="","",MAX(0,TODAY()-L242))))</f>
        <v/>
      </c>
      <c r="P242" s="30" t="n"/>
      <c r="Q242" s="30" t="n"/>
      <c r="R242" s="87" t="n"/>
      <c r="S242" s="30" t="n"/>
      <c r="T242" s="30" t="n"/>
    </row>
    <row r="243">
      <c r="A243" s="30" t="n"/>
      <c r="B243" s="30" t="n"/>
      <c r="C243" s="87" t="n"/>
      <c r="D243" s="30" t="n"/>
      <c r="E243" s="30" t="n"/>
      <c r="F243" s="30" t="n"/>
      <c r="G243" s="30" t="n"/>
      <c r="H243" s="30" t="n"/>
      <c r="I243" s="30" t="n"/>
      <c r="J243" s="30" t="n"/>
      <c r="K243" s="30" t="n"/>
      <c r="L243" s="87" t="n"/>
      <c r="M243" s="87" t="n"/>
      <c r="N243" s="30" t="n"/>
      <c r="O243" s="88">
        <f>IF(A243="","",IF(N243="クローズ",0,IF(L243="","",MAX(0,TODAY()-L243))))</f>
        <v/>
      </c>
      <c r="P243" s="30" t="n"/>
      <c r="Q243" s="30" t="n"/>
      <c r="R243" s="87" t="n"/>
      <c r="S243" s="30" t="n"/>
      <c r="T243" s="30" t="n"/>
    </row>
    <row r="244">
      <c r="A244" s="30" t="n"/>
      <c r="B244" s="30" t="n"/>
      <c r="C244" s="87" t="n"/>
      <c r="D244" s="30" t="n"/>
      <c r="E244" s="30" t="n"/>
      <c r="F244" s="30" t="n"/>
      <c r="G244" s="30" t="n"/>
      <c r="H244" s="30" t="n"/>
      <c r="I244" s="30" t="n"/>
      <c r="J244" s="30" t="n"/>
      <c r="K244" s="30" t="n"/>
      <c r="L244" s="87" t="n"/>
      <c r="M244" s="87" t="n"/>
      <c r="N244" s="30" t="n"/>
      <c r="O244" s="88">
        <f>IF(A244="","",IF(N244="クローズ",0,IF(L244="","",MAX(0,TODAY()-L244))))</f>
        <v/>
      </c>
      <c r="P244" s="30" t="n"/>
      <c r="Q244" s="30" t="n"/>
      <c r="R244" s="87" t="n"/>
      <c r="S244" s="30" t="n"/>
      <c r="T244" s="30" t="n"/>
    </row>
    <row r="245">
      <c r="A245" s="30" t="n"/>
      <c r="B245" s="30" t="n"/>
      <c r="C245" s="87" t="n"/>
      <c r="D245" s="30" t="n"/>
      <c r="E245" s="30" t="n"/>
      <c r="F245" s="30" t="n"/>
      <c r="G245" s="30" t="n"/>
      <c r="H245" s="30" t="n"/>
      <c r="I245" s="30" t="n"/>
      <c r="J245" s="30" t="n"/>
      <c r="K245" s="30" t="n"/>
      <c r="L245" s="87" t="n"/>
      <c r="M245" s="87" t="n"/>
      <c r="N245" s="30" t="n"/>
      <c r="O245" s="88">
        <f>IF(A245="","",IF(N245="クローズ",0,IF(L245="","",MAX(0,TODAY()-L245))))</f>
        <v/>
      </c>
      <c r="P245" s="30" t="n"/>
      <c r="Q245" s="30" t="n"/>
      <c r="R245" s="87" t="n"/>
      <c r="S245" s="30" t="n"/>
      <c r="T245" s="30" t="n"/>
    </row>
    <row r="246">
      <c r="A246" s="30" t="n"/>
      <c r="B246" s="30" t="n"/>
      <c r="C246" s="87" t="n"/>
      <c r="D246" s="30" t="n"/>
      <c r="E246" s="30" t="n"/>
      <c r="F246" s="30" t="n"/>
      <c r="G246" s="30" t="n"/>
      <c r="H246" s="30" t="n"/>
      <c r="I246" s="30" t="n"/>
      <c r="J246" s="30" t="n"/>
      <c r="K246" s="30" t="n"/>
      <c r="L246" s="87" t="n"/>
      <c r="M246" s="87" t="n"/>
      <c r="N246" s="30" t="n"/>
      <c r="O246" s="88">
        <f>IF(A246="","",IF(N246="クローズ",0,IF(L246="","",MAX(0,TODAY()-L246))))</f>
        <v/>
      </c>
      <c r="P246" s="30" t="n"/>
      <c r="Q246" s="30" t="n"/>
      <c r="R246" s="87" t="n"/>
      <c r="S246" s="30" t="n"/>
      <c r="T246" s="30" t="n"/>
    </row>
    <row r="247">
      <c r="A247" s="30" t="n"/>
      <c r="B247" s="30" t="n"/>
      <c r="C247" s="87" t="n"/>
      <c r="D247" s="30" t="n"/>
      <c r="E247" s="30" t="n"/>
      <c r="F247" s="30" t="n"/>
      <c r="G247" s="30" t="n"/>
      <c r="H247" s="30" t="n"/>
      <c r="I247" s="30" t="n"/>
      <c r="J247" s="30" t="n"/>
      <c r="K247" s="30" t="n"/>
      <c r="L247" s="87" t="n"/>
      <c r="M247" s="87" t="n"/>
      <c r="N247" s="30" t="n"/>
      <c r="O247" s="88">
        <f>IF(A247="","",IF(N247="クローズ",0,IF(L247="","",MAX(0,TODAY()-L247))))</f>
        <v/>
      </c>
      <c r="P247" s="30" t="n"/>
      <c r="Q247" s="30" t="n"/>
      <c r="R247" s="87" t="n"/>
      <c r="S247" s="30" t="n"/>
      <c r="T247" s="30" t="n"/>
    </row>
    <row r="248">
      <c r="A248" s="30" t="n"/>
      <c r="B248" s="30" t="n"/>
      <c r="C248" s="87" t="n"/>
      <c r="D248" s="30" t="n"/>
      <c r="E248" s="30" t="n"/>
      <c r="F248" s="30" t="n"/>
      <c r="G248" s="30" t="n"/>
      <c r="H248" s="30" t="n"/>
      <c r="I248" s="30" t="n"/>
      <c r="J248" s="30" t="n"/>
      <c r="K248" s="30" t="n"/>
      <c r="L248" s="87" t="n"/>
      <c r="M248" s="87" t="n"/>
      <c r="N248" s="30" t="n"/>
      <c r="O248" s="88">
        <f>IF(A248="","",IF(N248="クローズ",0,IF(L248="","",MAX(0,TODAY()-L248))))</f>
        <v/>
      </c>
      <c r="P248" s="30" t="n"/>
      <c r="Q248" s="30" t="n"/>
      <c r="R248" s="87" t="n"/>
      <c r="S248" s="30" t="n"/>
      <c r="T248" s="30" t="n"/>
    </row>
    <row r="249">
      <c r="A249" s="30" t="n"/>
      <c r="B249" s="30" t="n"/>
      <c r="C249" s="87" t="n"/>
      <c r="D249" s="30" t="n"/>
      <c r="E249" s="30" t="n"/>
      <c r="F249" s="30" t="n"/>
      <c r="G249" s="30" t="n"/>
      <c r="H249" s="30" t="n"/>
      <c r="I249" s="30" t="n"/>
      <c r="J249" s="30" t="n"/>
      <c r="K249" s="30" t="n"/>
      <c r="L249" s="87" t="n"/>
      <c r="M249" s="87" t="n"/>
      <c r="N249" s="30" t="n"/>
      <c r="O249" s="88">
        <f>IF(A249="","",IF(N249="クローズ",0,IF(L249="","",MAX(0,TODAY()-L249))))</f>
        <v/>
      </c>
      <c r="P249" s="30" t="n"/>
      <c r="Q249" s="30" t="n"/>
      <c r="R249" s="87" t="n"/>
      <c r="S249" s="30" t="n"/>
      <c r="T249" s="30" t="n"/>
    </row>
    <row r="250">
      <c r="A250" s="30" t="n"/>
      <c r="B250" s="30" t="n"/>
      <c r="C250" s="87" t="n"/>
      <c r="D250" s="30" t="n"/>
      <c r="E250" s="30" t="n"/>
      <c r="F250" s="30" t="n"/>
      <c r="G250" s="30" t="n"/>
      <c r="H250" s="30" t="n"/>
      <c r="I250" s="30" t="n"/>
      <c r="J250" s="30" t="n"/>
      <c r="K250" s="30" t="n"/>
      <c r="L250" s="87" t="n"/>
      <c r="M250" s="87" t="n"/>
      <c r="N250" s="30" t="n"/>
      <c r="O250" s="88">
        <f>IF(A250="","",IF(N250="クローズ",0,IF(L250="","",MAX(0,TODAY()-L250))))</f>
        <v/>
      </c>
      <c r="P250" s="30" t="n"/>
      <c r="Q250" s="30" t="n"/>
      <c r="R250" s="87" t="n"/>
      <c r="S250" s="30" t="n"/>
      <c r="T250" s="30" t="n"/>
    </row>
    <row r="251">
      <c r="A251" s="30" t="n"/>
      <c r="B251" s="30" t="n"/>
      <c r="C251" s="87" t="n"/>
      <c r="D251" s="30" t="n"/>
      <c r="E251" s="30" t="n"/>
      <c r="F251" s="30" t="n"/>
      <c r="G251" s="30" t="n"/>
      <c r="H251" s="30" t="n"/>
      <c r="I251" s="30" t="n"/>
      <c r="J251" s="30" t="n"/>
      <c r="K251" s="30" t="n"/>
      <c r="L251" s="87" t="n"/>
      <c r="M251" s="87" t="n"/>
      <c r="N251" s="30" t="n"/>
      <c r="O251" s="88">
        <f>IF(A251="","",IF(N251="クローズ",0,IF(L251="","",MAX(0,TODAY()-L251))))</f>
        <v/>
      </c>
      <c r="P251" s="30" t="n"/>
      <c r="Q251" s="30" t="n"/>
      <c r="R251" s="87" t="n"/>
      <c r="S251" s="30" t="n"/>
      <c r="T251" s="30" t="n"/>
    </row>
    <row r="252">
      <c r="A252" s="30" t="n"/>
      <c r="B252" s="30" t="n"/>
      <c r="C252" s="87" t="n"/>
      <c r="D252" s="30" t="n"/>
      <c r="E252" s="30" t="n"/>
      <c r="F252" s="30" t="n"/>
      <c r="G252" s="30" t="n"/>
      <c r="H252" s="30" t="n"/>
      <c r="I252" s="30" t="n"/>
      <c r="J252" s="30" t="n"/>
      <c r="K252" s="30" t="n"/>
      <c r="L252" s="87" t="n"/>
      <c r="M252" s="87" t="n"/>
      <c r="N252" s="30" t="n"/>
      <c r="O252" s="88">
        <f>IF(A252="","",IF(N252="クローズ",0,IF(L252="","",MAX(0,TODAY()-L252))))</f>
        <v/>
      </c>
      <c r="P252" s="30" t="n"/>
      <c r="Q252" s="30" t="n"/>
      <c r="R252" s="87" t="n"/>
      <c r="S252" s="30" t="n"/>
      <c r="T252" s="30" t="n"/>
    </row>
    <row r="253">
      <c r="A253" s="30" t="n"/>
      <c r="B253" s="30" t="n"/>
      <c r="C253" s="87" t="n"/>
      <c r="D253" s="30" t="n"/>
      <c r="E253" s="30" t="n"/>
      <c r="F253" s="30" t="n"/>
      <c r="G253" s="30" t="n"/>
      <c r="H253" s="30" t="n"/>
      <c r="I253" s="30" t="n"/>
      <c r="J253" s="30" t="n"/>
      <c r="K253" s="30" t="n"/>
      <c r="L253" s="87" t="n"/>
      <c r="M253" s="87" t="n"/>
      <c r="N253" s="30" t="n"/>
      <c r="O253" s="88">
        <f>IF(A253="","",IF(N253="クローズ",0,IF(L253="","",MAX(0,TODAY()-L253))))</f>
        <v/>
      </c>
      <c r="P253" s="30" t="n"/>
      <c r="Q253" s="30" t="n"/>
      <c r="R253" s="87" t="n"/>
      <c r="S253" s="30" t="n"/>
      <c r="T253" s="30" t="n"/>
    </row>
    <row r="254">
      <c r="A254" s="30" t="n"/>
      <c r="B254" s="30" t="n"/>
      <c r="C254" s="87" t="n"/>
      <c r="D254" s="30" t="n"/>
      <c r="E254" s="30" t="n"/>
      <c r="F254" s="30" t="n"/>
      <c r="G254" s="30" t="n"/>
      <c r="H254" s="30" t="n"/>
      <c r="I254" s="30" t="n"/>
      <c r="J254" s="30" t="n"/>
      <c r="K254" s="30" t="n"/>
      <c r="L254" s="87" t="n"/>
      <c r="M254" s="87" t="n"/>
      <c r="N254" s="30" t="n"/>
      <c r="O254" s="88">
        <f>IF(A254="","",IF(N254="クローズ",0,IF(L254="","",MAX(0,TODAY()-L254))))</f>
        <v/>
      </c>
      <c r="P254" s="30" t="n"/>
      <c r="Q254" s="30" t="n"/>
      <c r="R254" s="87" t="n"/>
      <c r="S254" s="30" t="n"/>
      <c r="T254" s="30" t="n"/>
    </row>
    <row r="255">
      <c r="A255" s="30" t="n"/>
      <c r="B255" s="30" t="n"/>
      <c r="C255" s="87" t="n"/>
      <c r="D255" s="30" t="n"/>
      <c r="E255" s="30" t="n"/>
      <c r="F255" s="30" t="n"/>
      <c r="G255" s="30" t="n"/>
      <c r="H255" s="30" t="n"/>
      <c r="I255" s="30" t="n"/>
      <c r="J255" s="30" t="n"/>
      <c r="K255" s="30" t="n"/>
      <c r="L255" s="87" t="n"/>
      <c r="M255" s="87" t="n"/>
      <c r="N255" s="30" t="n"/>
      <c r="O255" s="88">
        <f>IF(A255="","",IF(N255="クローズ",0,IF(L255="","",MAX(0,TODAY()-L255))))</f>
        <v/>
      </c>
      <c r="P255" s="30" t="n"/>
      <c r="Q255" s="30" t="n"/>
      <c r="R255" s="87" t="n"/>
      <c r="S255" s="30" t="n"/>
      <c r="T255" s="30" t="n"/>
    </row>
    <row r="256">
      <c r="A256" s="30" t="n"/>
      <c r="B256" s="30" t="n"/>
      <c r="C256" s="87" t="n"/>
      <c r="D256" s="30" t="n"/>
      <c r="E256" s="30" t="n"/>
      <c r="F256" s="30" t="n"/>
      <c r="G256" s="30" t="n"/>
      <c r="H256" s="30" t="n"/>
      <c r="I256" s="30" t="n"/>
      <c r="J256" s="30" t="n"/>
      <c r="K256" s="30" t="n"/>
      <c r="L256" s="87" t="n"/>
      <c r="M256" s="87" t="n"/>
      <c r="N256" s="30" t="n"/>
      <c r="O256" s="88">
        <f>IF(A256="","",IF(N256="クローズ",0,IF(L256="","",MAX(0,TODAY()-L256))))</f>
        <v/>
      </c>
      <c r="P256" s="30" t="n"/>
      <c r="Q256" s="30" t="n"/>
      <c r="R256" s="87" t="n"/>
      <c r="S256" s="30" t="n"/>
      <c r="T256" s="30" t="n"/>
    </row>
    <row r="257">
      <c r="A257" s="30" t="n"/>
      <c r="B257" s="30" t="n"/>
      <c r="C257" s="87" t="n"/>
      <c r="D257" s="30" t="n"/>
      <c r="E257" s="30" t="n"/>
      <c r="F257" s="30" t="n"/>
      <c r="G257" s="30" t="n"/>
      <c r="H257" s="30" t="n"/>
      <c r="I257" s="30" t="n"/>
      <c r="J257" s="30" t="n"/>
      <c r="K257" s="30" t="n"/>
      <c r="L257" s="87" t="n"/>
      <c r="M257" s="87" t="n"/>
      <c r="N257" s="30" t="n"/>
      <c r="O257" s="88">
        <f>IF(A257="","",IF(N257="クローズ",0,IF(L257="","",MAX(0,TODAY()-L257))))</f>
        <v/>
      </c>
      <c r="P257" s="30" t="n"/>
      <c r="Q257" s="30" t="n"/>
      <c r="R257" s="87" t="n"/>
      <c r="S257" s="30" t="n"/>
      <c r="T257" s="30" t="n"/>
    </row>
    <row r="258">
      <c r="A258" s="30" t="n"/>
      <c r="B258" s="30" t="n"/>
      <c r="C258" s="87" t="n"/>
      <c r="D258" s="30" t="n"/>
      <c r="E258" s="30" t="n"/>
      <c r="F258" s="30" t="n"/>
      <c r="G258" s="30" t="n"/>
      <c r="H258" s="30" t="n"/>
      <c r="I258" s="30" t="n"/>
      <c r="J258" s="30" t="n"/>
      <c r="K258" s="30" t="n"/>
      <c r="L258" s="87" t="n"/>
      <c r="M258" s="87" t="n"/>
      <c r="N258" s="30" t="n"/>
      <c r="O258" s="88">
        <f>IF(A258="","",IF(N258="クローズ",0,IF(L258="","",MAX(0,TODAY()-L258))))</f>
        <v/>
      </c>
      <c r="P258" s="30" t="n"/>
      <c r="Q258" s="30" t="n"/>
      <c r="R258" s="87" t="n"/>
      <c r="S258" s="30" t="n"/>
      <c r="T258" s="30" t="n"/>
    </row>
    <row r="259">
      <c r="A259" s="30" t="n"/>
      <c r="B259" s="30" t="n"/>
      <c r="C259" s="87" t="n"/>
      <c r="D259" s="30" t="n"/>
      <c r="E259" s="30" t="n"/>
      <c r="F259" s="30" t="n"/>
      <c r="G259" s="30" t="n"/>
      <c r="H259" s="30" t="n"/>
      <c r="I259" s="30" t="n"/>
      <c r="J259" s="30" t="n"/>
      <c r="K259" s="30" t="n"/>
      <c r="L259" s="87" t="n"/>
      <c r="M259" s="87" t="n"/>
      <c r="N259" s="30" t="n"/>
      <c r="O259" s="88">
        <f>IF(A259="","",IF(N259="クローズ",0,IF(L259="","",MAX(0,TODAY()-L259))))</f>
        <v/>
      </c>
      <c r="P259" s="30" t="n"/>
      <c r="Q259" s="30" t="n"/>
      <c r="R259" s="87" t="n"/>
      <c r="S259" s="30" t="n"/>
      <c r="T259" s="30" t="n"/>
    </row>
    <row r="260">
      <c r="A260" s="30" t="n"/>
      <c r="B260" s="30" t="n"/>
      <c r="C260" s="87" t="n"/>
      <c r="D260" s="30" t="n"/>
      <c r="E260" s="30" t="n"/>
      <c r="F260" s="30" t="n"/>
      <c r="G260" s="30" t="n"/>
      <c r="H260" s="30" t="n"/>
      <c r="I260" s="30" t="n"/>
      <c r="J260" s="30" t="n"/>
      <c r="K260" s="30" t="n"/>
      <c r="L260" s="87" t="n"/>
      <c r="M260" s="87" t="n"/>
      <c r="N260" s="30" t="n"/>
      <c r="O260" s="88">
        <f>IF(A260="","",IF(N260="クローズ",0,IF(L260="","",MAX(0,TODAY()-L260))))</f>
        <v/>
      </c>
      <c r="P260" s="30" t="n"/>
      <c r="Q260" s="30" t="n"/>
      <c r="R260" s="87" t="n"/>
      <c r="S260" s="30" t="n"/>
      <c r="T260" s="30" t="n"/>
    </row>
    <row r="261">
      <c r="A261" s="30" t="n"/>
      <c r="B261" s="30" t="n"/>
      <c r="C261" s="87" t="n"/>
      <c r="D261" s="30" t="n"/>
      <c r="E261" s="30" t="n"/>
      <c r="F261" s="30" t="n"/>
      <c r="G261" s="30" t="n"/>
      <c r="H261" s="30" t="n"/>
      <c r="I261" s="30" t="n"/>
      <c r="J261" s="30" t="n"/>
      <c r="K261" s="30" t="n"/>
      <c r="L261" s="87" t="n"/>
      <c r="M261" s="87" t="n"/>
      <c r="N261" s="30" t="n"/>
      <c r="O261" s="88">
        <f>IF(A261="","",IF(N261="クローズ",0,IF(L261="","",MAX(0,TODAY()-L261))))</f>
        <v/>
      </c>
      <c r="P261" s="30" t="n"/>
      <c r="Q261" s="30" t="n"/>
      <c r="R261" s="87" t="n"/>
      <c r="S261" s="30" t="n"/>
      <c r="T261" s="30" t="n"/>
    </row>
    <row r="262">
      <c r="A262" s="30" t="n"/>
      <c r="B262" s="30" t="n"/>
      <c r="C262" s="87" t="n"/>
      <c r="D262" s="30" t="n"/>
      <c r="E262" s="30" t="n"/>
      <c r="F262" s="30" t="n"/>
      <c r="G262" s="30" t="n"/>
      <c r="H262" s="30" t="n"/>
      <c r="I262" s="30" t="n"/>
      <c r="J262" s="30" t="n"/>
      <c r="K262" s="30" t="n"/>
      <c r="L262" s="87" t="n"/>
      <c r="M262" s="87" t="n"/>
      <c r="N262" s="30" t="n"/>
      <c r="O262" s="88">
        <f>IF(A262="","",IF(N262="クローズ",0,IF(L262="","",MAX(0,TODAY()-L262))))</f>
        <v/>
      </c>
      <c r="P262" s="30" t="n"/>
      <c r="Q262" s="30" t="n"/>
      <c r="R262" s="87" t="n"/>
      <c r="S262" s="30" t="n"/>
      <c r="T262" s="30" t="n"/>
    </row>
    <row r="263">
      <c r="A263" s="30" t="n"/>
      <c r="B263" s="30" t="n"/>
      <c r="C263" s="87" t="n"/>
      <c r="D263" s="30" t="n"/>
      <c r="E263" s="30" t="n"/>
      <c r="F263" s="30" t="n"/>
      <c r="G263" s="30" t="n"/>
      <c r="H263" s="30" t="n"/>
      <c r="I263" s="30" t="n"/>
      <c r="J263" s="30" t="n"/>
      <c r="K263" s="30" t="n"/>
      <c r="L263" s="87" t="n"/>
      <c r="M263" s="87" t="n"/>
      <c r="N263" s="30" t="n"/>
      <c r="O263" s="88">
        <f>IF(A263="","",IF(N263="クローズ",0,IF(L263="","",MAX(0,TODAY()-L263))))</f>
        <v/>
      </c>
      <c r="P263" s="30" t="n"/>
      <c r="Q263" s="30" t="n"/>
      <c r="R263" s="87" t="n"/>
      <c r="S263" s="30" t="n"/>
      <c r="T263" s="30" t="n"/>
    </row>
    <row r="264">
      <c r="A264" s="30" t="n"/>
      <c r="B264" s="30" t="n"/>
      <c r="C264" s="87" t="n"/>
      <c r="D264" s="30" t="n"/>
      <c r="E264" s="30" t="n"/>
      <c r="F264" s="30" t="n"/>
      <c r="G264" s="30" t="n"/>
      <c r="H264" s="30" t="n"/>
      <c r="I264" s="30" t="n"/>
      <c r="J264" s="30" t="n"/>
      <c r="K264" s="30" t="n"/>
      <c r="L264" s="87" t="n"/>
      <c r="M264" s="87" t="n"/>
      <c r="N264" s="30" t="n"/>
      <c r="O264" s="88">
        <f>IF(A264="","",IF(N264="クローズ",0,IF(L264="","",MAX(0,TODAY()-L264))))</f>
        <v/>
      </c>
      <c r="P264" s="30" t="n"/>
      <c r="Q264" s="30" t="n"/>
      <c r="R264" s="87" t="n"/>
      <c r="S264" s="30" t="n"/>
      <c r="T264" s="30" t="n"/>
    </row>
    <row r="265">
      <c r="A265" s="30" t="n"/>
      <c r="B265" s="30" t="n"/>
      <c r="C265" s="87" t="n"/>
      <c r="D265" s="30" t="n"/>
      <c r="E265" s="30" t="n"/>
      <c r="F265" s="30" t="n"/>
      <c r="G265" s="30" t="n"/>
      <c r="H265" s="30" t="n"/>
      <c r="I265" s="30" t="n"/>
      <c r="J265" s="30" t="n"/>
      <c r="K265" s="30" t="n"/>
      <c r="L265" s="87" t="n"/>
      <c r="M265" s="87" t="n"/>
      <c r="N265" s="30" t="n"/>
      <c r="O265" s="88">
        <f>IF(A265="","",IF(N265="クローズ",0,IF(L265="","",MAX(0,TODAY()-L265))))</f>
        <v/>
      </c>
      <c r="P265" s="30" t="n"/>
      <c r="Q265" s="30" t="n"/>
      <c r="R265" s="87" t="n"/>
      <c r="S265" s="30" t="n"/>
      <c r="T265" s="30" t="n"/>
    </row>
    <row r="266">
      <c r="A266" s="30" t="n"/>
      <c r="B266" s="30" t="n"/>
      <c r="C266" s="87" t="n"/>
      <c r="D266" s="30" t="n"/>
      <c r="E266" s="30" t="n"/>
      <c r="F266" s="30" t="n"/>
      <c r="G266" s="30" t="n"/>
      <c r="H266" s="30" t="n"/>
      <c r="I266" s="30" t="n"/>
      <c r="J266" s="30" t="n"/>
      <c r="K266" s="30" t="n"/>
      <c r="L266" s="87" t="n"/>
      <c r="M266" s="87" t="n"/>
      <c r="N266" s="30" t="n"/>
      <c r="O266" s="88">
        <f>IF(A266="","",IF(N266="クローズ",0,IF(L266="","",MAX(0,TODAY()-L266))))</f>
        <v/>
      </c>
      <c r="P266" s="30" t="n"/>
      <c r="Q266" s="30" t="n"/>
      <c r="R266" s="87" t="n"/>
      <c r="S266" s="30" t="n"/>
      <c r="T266" s="30" t="n"/>
    </row>
    <row r="267">
      <c r="A267" s="30" t="n"/>
      <c r="B267" s="30" t="n"/>
      <c r="C267" s="87" t="n"/>
      <c r="D267" s="30" t="n"/>
      <c r="E267" s="30" t="n"/>
      <c r="F267" s="30" t="n"/>
      <c r="G267" s="30" t="n"/>
      <c r="H267" s="30" t="n"/>
      <c r="I267" s="30" t="n"/>
      <c r="J267" s="30" t="n"/>
      <c r="K267" s="30" t="n"/>
      <c r="L267" s="87" t="n"/>
      <c r="M267" s="87" t="n"/>
      <c r="N267" s="30" t="n"/>
      <c r="O267" s="88">
        <f>IF(A267="","",IF(N267="クローズ",0,IF(L267="","",MAX(0,TODAY()-L267))))</f>
        <v/>
      </c>
      <c r="P267" s="30" t="n"/>
      <c r="Q267" s="30" t="n"/>
      <c r="R267" s="87" t="n"/>
      <c r="S267" s="30" t="n"/>
      <c r="T267" s="30" t="n"/>
    </row>
    <row r="268">
      <c r="A268" s="30" t="n"/>
      <c r="B268" s="30" t="n"/>
      <c r="C268" s="87" t="n"/>
      <c r="D268" s="30" t="n"/>
      <c r="E268" s="30" t="n"/>
      <c r="F268" s="30" t="n"/>
      <c r="G268" s="30" t="n"/>
      <c r="H268" s="30" t="n"/>
      <c r="I268" s="30" t="n"/>
      <c r="J268" s="30" t="n"/>
      <c r="K268" s="30" t="n"/>
      <c r="L268" s="87" t="n"/>
      <c r="M268" s="87" t="n"/>
      <c r="N268" s="30" t="n"/>
      <c r="O268" s="88">
        <f>IF(A268="","",IF(N268="クローズ",0,IF(L268="","",MAX(0,TODAY()-L268))))</f>
        <v/>
      </c>
      <c r="P268" s="30" t="n"/>
      <c r="Q268" s="30" t="n"/>
      <c r="R268" s="87" t="n"/>
      <c r="S268" s="30" t="n"/>
      <c r="T268" s="30" t="n"/>
    </row>
    <row r="269">
      <c r="A269" s="30" t="n"/>
      <c r="B269" s="30" t="n"/>
      <c r="C269" s="87" t="n"/>
      <c r="D269" s="30" t="n"/>
      <c r="E269" s="30" t="n"/>
      <c r="F269" s="30" t="n"/>
      <c r="G269" s="30" t="n"/>
      <c r="H269" s="30" t="n"/>
      <c r="I269" s="30" t="n"/>
      <c r="J269" s="30" t="n"/>
      <c r="K269" s="30" t="n"/>
      <c r="L269" s="87" t="n"/>
      <c r="M269" s="87" t="n"/>
      <c r="N269" s="30" t="n"/>
      <c r="O269" s="88">
        <f>IF(A269="","",IF(N269="クローズ",0,IF(L269="","",MAX(0,TODAY()-L269))))</f>
        <v/>
      </c>
      <c r="P269" s="30" t="n"/>
      <c r="Q269" s="30" t="n"/>
      <c r="R269" s="87" t="n"/>
      <c r="S269" s="30" t="n"/>
      <c r="T269" s="30" t="n"/>
    </row>
    <row r="270">
      <c r="A270" s="30" t="n"/>
      <c r="B270" s="30" t="n"/>
      <c r="C270" s="87" t="n"/>
      <c r="D270" s="30" t="n"/>
      <c r="E270" s="30" t="n"/>
      <c r="F270" s="30" t="n"/>
      <c r="G270" s="30" t="n"/>
      <c r="H270" s="30" t="n"/>
      <c r="I270" s="30" t="n"/>
      <c r="J270" s="30" t="n"/>
      <c r="K270" s="30" t="n"/>
      <c r="L270" s="87" t="n"/>
      <c r="M270" s="87" t="n"/>
      <c r="N270" s="30" t="n"/>
      <c r="O270" s="88">
        <f>IF(A270="","",IF(N270="クローズ",0,IF(L270="","",MAX(0,TODAY()-L270))))</f>
        <v/>
      </c>
      <c r="P270" s="30" t="n"/>
      <c r="Q270" s="30" t="n"/>
      <c r="R270" s="87" t="n"/>
      <c r="S270" s="30" t="n"/>
      <c r="T270" s="30" t="n"/>
    </row>
    <row r="271">
      <c r="A271" s="30" t="n"/>
      <c r="B271" s="30" t="n"/>
      <c r="C271" s="87" t="n"/>
      <c r="D271" s="30" t="n"/>
      <c r="E271" s="30" t="n"/>
      <c r="F271" s="30" t="n"/>
      <c r="G271" s="30" t="n"/>
      <c r="H271" s="30" t="n"/>
      <c r="I271" s="30" t="n"/>
      <c r="J271" s="30" t="n"/>
      <c r="K271" s="30" t="n"/>
      <c r="L271" s="87" t="n"/>
      <c r="M271" s="87" t="n"/>
      <c r="N271" s="30" t="n"/>
      <c r="O271" s="88">
        <f>IF(A271="","",IF(N271="クローズ",0,IF(L271="","",MAX(0,TODAY()-L271))))</f>
        <v/>
      </c>
      <c r="P271" s="30" t="n"/>
      <c r="Q271" s="30" t="n"/>
      <c r="R271" s="87" t="n"/>
      <c r="S271" s="30" t="n"/>
      <c r="T271" s="30" t="n"/>
    </row>
    <row r="272">
      <c r="A272" s="30" t="n"/>
      <c r="B272" s="30" t="n"/>
      <c r="C272" s="87" t="n"/>
      <c r="D272" s="30" t="n"/>
      <c r="E272" s="30" t="n"/>
      <c r="F272" s="30" t="n"/>
      <c r="G272" s="30" t="n"/>
      <c r="H272" s="30" t="n"/>
      <c r="I272" s="30" t="n"/>
      <c r="J272" s="30" t="n"/>
      <c r="K272" s="30" t="n"/>
      <c r="L272" s="87" t="n"/>
      <c r="M272" s="87" t="n"/>
      <c r="N272" s="30" t="n"/>
      <c r="O272" s="88">
        <f>IF(A272="","",IF(N272="クローズ",0,IF(L272="","",MAX(0,TODAY()-L272))))</f>
        <v/>
      </c>
      <c r="P272" s="30" t="n"/>
      <c r="Q272" s="30" t="n"/>
      <c r="R272" s="87" t="n"/>
      <c r="S272" s="30" t="n"/>
      <c r="T272" s="30" t="n"/>
    </row>
    <row r="273">
      <c r="A273" s="30" t="n"/>
      <c r="B273" s="30" t="n"/>
      <c r="C273" s="87" t="n"/>
      <c r="D273" s="30" t="n"/>
      <c r="E273" s="30" t="n"/>
      <c r="F273" s="30" t="n"/>
      <c r="G273" s="30" t="n"/>
      <c r="H273" s="30" t="n"/>
      <c r="I273" s="30" t="n"/>
      <c r="J273" s="30" t="n"/>
      <c r="K273" s="30" t="n"/>
      <c r="L273" s="87" t="n"/>
      <c r="M273" s="87" t="n"/>
      <c r="N273" s="30" t="n"/>
      <c r="O273" s="88">
        <f>IF(A273="","",IF(N273="クローズ",0,IF(L273="","",MAX(0,TODAY()-L273))))</f>
        <v/>
      </c>
      <c r="P273" s="30" t="n"/>
      <c r="Q273" s="30" t="n"/>
      <c r="R273" s="87" t="n"/>
      <c r="S273" s="30" t="n"/>
      <c r="T273" s="30" t="n"/>
    </row>
    <row r="274">
      <c r="A274" s="30" t="n"/>
      <c r="B274" s="30" t="n"/>
      <c r="C274" s="87" t="n"/>
      <c r="D274" s="30" t="n"/>
      <c r="E274" s="30" t="n"/>
      <c r="F274" s="30" t="n"/>
      <c r="G274" s="30" t="n"/>
      <c r="H274" s="30" t="n"/>
      <c r="I274" s="30" t="n"/>
      <c r="J274" s="30" t="n"/>
      <c r="K274" s="30" t="n"/>
      <c r="L274" s="87" t="n"/>
      <c r="M274" s="87" t="n"/>
      <c r="N274" s="30" t="n"/>
      <c r="O274" s="88">
        <f>IF(A274="","",IF(N274="クローズ",0,IF(L274="","",MAX(0,TODAY()-L274))))</f>
        <v/>
      </c>
      <c r="P274" s="30" t="n"/>
      <c r="Q274" s="30" t="n"/>
      <c r="R274" s="87" t="n"/>
      <c r="S274" s="30" t="n"/>
      <c r="T274" s="30" t="n"/>
    </row>
    <row r="275">
      <c r="A275" s="30" t="n"/>
      <c r="B275" s="30" t="n"/>
      <c r="C275" s="87" t="n"/>
      <c r="D275" s="30" t="n"/>
      <c r="E275" s="30" t="n"/>
      <c r="F275" s="30" t="n"/>
      <c r="G275" s="30" t="n"/>
      <c r="H275" s="30" t="n"/>
      <c r="I275" s="30" t="n"/>
      <c r="J275" s="30" t="n"/>
      <c r="K275" s="30" t="n"/>
      <c r="L275" s="87" t="n"/>
      <c r="M275" s="87" t="n"/>
      <c r="N275" s="30" t="n"/>
      <c r="O275" s="88">
        <f>IF(A275="","",IF(N275="クローズ",0,IF(L275="","",MAX(0,TODAY()-L275))))</f>
        <v/>
      </c>
      <c r="P275" s="30" t="n"/>
      <c r="Q275" s="30" t="n"/>
      <c r="R275" s="87" t="n"/>
      <c r="S275" s="30" t="n"/>
      <c r="T275" s="30" t="n"/>
    </row>
    <row r="276">
      <c r="A276" s="30" t="n"/>
      <c r="B276" s="30" t="n"/>
      <c r="C276" s="87" t="n"/>
      <c r="D276" s="30" t="n"/>
      <c r="E276" s="30" t="n"/>
      <c r="F276" s="30" t="n"/>
      <c r="G276" s="30" t="n"/>
      <c r="H276" s="30" t="n"/>
      <c r="I276" s="30" t="n"/>
      <c r="J276" s="30" t="n"/>
      <c r="K276" s="30" t="n"/>
      <c r="L276" s="87" t="n"/>
      <c r="M276" s="87" t="n"/>
      <c r="N276" s="30" t="n"/>
      <c r="O276" s="88">
        <f>IF(A276="","",IF(N276="クローズ",0,IF(L276="","",MAX(0,TODAY()-L276))))</f>
        <v/>
      </c>
      <c r="P276" s="30" t="n"/>
      <c r="Q276" s="30" t="n"/>
      <c r="R276" s="87" t="n"/>
      <c r="S276" s="30" t="n"/>
      <c r="T276" s="30" t="n"/>
    </row>
    <row r="277">
      <c r="A277" s="30" t="n"/>
      <c r="B277" s="30" t="n"/>
      <c r="C277" s="87" t="n"/>
      <c r="D277" s="30" t="n"/>
      <c r="E277" s="30" t="n"/>
      <c r="F277" s="30" t="n"/>
      <c r="G277" s="30" t="n"/>
      <c r="H277" s="30" t="n"/>
      <c r="I277" s="30" t="n"/>
      <c r="J277" s="30" t="n"/>
      <c r="K277" s="30" t="n"/>
      <c r="L277" s="87" t="n"/>
      <c r="M277" s="87" t="n"/>
      <c r="N277" s="30" t="n"/>
      <c r="O277" s="88">
        <f>IF(A277="","",IF(N277="クローズ",0,IF(L277="","",MAX(0,TODAY()-L277))))</f>
        <v/>
      </c>
      <c r="P277" s="30" t="n"/>
      <c r="Q277" s="30" t="n"/>
      <c r="R277" s="87" t="n"/>
      <c r="S277" s="30" t="n"/>
      <c r="T277" s="30" t="n"/>
    </row>
    <row r="278">
      <c r="A278" s="30" t="n"/>
      <c r="B278" s="30" t="n"/>
      <c r="C278" s="87" t="n"/>
      <c r="D278" s="30" t="n"/>
      <c r="E278" s="30" t="n"/>
      <c r="F278" s="30" t="n"/>
      <c r="G278" s="30" t="n"/>
      <c r="H278" s="30" t="n"/>
      <c r="I278" s="30" t="n"/>
      <c r="J278" s="30" t="n"/>
      <c r="K278" s="30" t="n"/>
      <c r="L278" s="87" t="n"/>
      <c r="M278" s="87" t="n"/>
      <c r="N278" s="30" t="n"/>
      <c r="O278" s="88">
        <f>IF(A278="","",IF(N278="クローズ",0,IF(L278="","",MAX(0,TODAY()-L278))))</f>
        <v/>
      </c>
      <c r="P278" s="30" t="n"/>
      <c r="Q278" s="30" t="n"/>
      <c r="R278" s="87" t="n"/>
      <c r="S278" s="30" t="n"/>
      <c r="T278" s="30" t="n"/>
    </row>
    <row r="279">
      <c r="A279" s="30" t="n"/>
      <c r="B279" s="30" t="n"/>
      <c r="C279" s="87" t="n"/>
      <c r="D279" s="30" t="n"/>
      <c r="E279" s="30" t="n"/>
      <c r="F279" s="30" t="n"/>
      <c r="G279" s="30" t="n"/>
      <c r="H279" s="30" t="n"/>
      <c r="I279" s="30" t="n"/>
      <c r="J279" s="30" t="n"/>
      <c r="K279" s="30" t="n"/>
      <c r="L279" s="87" t="n"/>
      <c r="M279" s="87" t="n"/>
      <c r="N279" s="30" t="n"/>
      <c r="O279" s="88">
        <f>IF(A279="","",IF(N279="クローズ",0,IF(L279="","",MAX(0,TODAY()-L279))))</f>
        <v/>
      </c>
      <c r="P279" s="30" t="n"/>
      <c r="Q279" s="30" t="n"/>
      <c r="R279" s="87" t="n"/>
      <c r="S279" s="30" t="n"/>
      <c r="T279" s="30" t="n"/>
    </row>
    <row r="280">
      <c r="A280" s="30" t="n"/>
      <c r="B280" s="30" t="n"/>
      <c r="C280" s="87" t="n"/>
      <c r="D280" s="30" t="n"/>
      <c r="E280" s="30" t="n"/>
      <c r="F280" s="30" t="n"/>
      <c r="G280" s="30" t="n"/>
      <c r="H280" s="30" t="n"/>
      <c r="I280" s="30" t="n"/>
      <c r="J280" s="30" t="n"/>
      <c r="K280" s="30" t="n"/>
      <c r="L280" s="87" t="n"/>
      <c r="M280" s="87" t="n"/>
      <c r="N280" s="30" t="n"/>
      <c r="O280" s="88">
        <f>IF(A280="","",IF(N280="クローズ",0,IF(L280="","",MAX(0,TODAY()-L280))))</f>
        <v/>
      </c>
      <c r="P280" s="30" t="n"/>
      <c r="Q280" s="30" t="n"/>
      <c r="R280" s="87" t="n"/>
      <c r="S280" s="30" t="n"/>
      <c r="T280" s="30" t="n"/>
    </row>
    <row r="281">
      <c r="A281" s="30" t="n"/>
      <c r="B281" s="30" t="n"/>
      <c r="C281" s="87" t="n"/>
      <c r="D281" s="30" t="n"/>
      <c r="E281" s="30" t="n"/>
      <c r="F281" s="30" t="n"/>
      <c r="G281" s="30" t="n"/>
      <c r="H281" s="30" t="n"/>
      <c r="I281" s="30" t="n"/>
      <c r="J281" s="30" t="n"/>
      <c r="K281" s="30" t="n"/>
      <c r="L281" s="87" t="n"/>
      <c r="M281" s="87" t="n"/>
      <c r="N281" s="30" t="n"/>
      <c r="O281" s="88">
        <f>IF(A281="","",IF(N281="クローズ",0,IF(L281="","",MAX(0,TODAY()-L281))))</f>
        <v/>
      </c>
      <c r="P281" s="30" t="n"/>
      <c r="Q281" s="30" t="n"/>
      <c r="R281" s="87" t="n"/>
      <c r="S281" s="30" t="n"/>
      <c r="T281" s="30" t="n"/>
    </row>
    <row r="282">
      <c r="A282" s="30" t="n"/>
      <c r="B282" s="30" t="n"/>
      <c r="C282" s="87" t="n"/>
      <c r="D282" s="30" t="n"/>
      <c r="E282" s="30" t="n"/>
      <c r="F282" s="30" t="n"/>
      <c r="G282" s="30" t="n"/>
      <c r="H282" s="30" t="n"/>
      <c r="I282" s="30" t="n"/>
      <c r="J282" s="30" t="n"/>
      <c r="K282" s="30" t="n"/>
      <c r="L282" s="87" t="n"/>
      <c r="M282" s="87" t="n"/>
      <c r="N282" s="30" t="n"/>
      <c r="O282" s="88">
        <f>IF(A282="","",IF(N282="クローズ",0,IF(L282="","",MAX(0,TODAY()-L282))))</f>
        <v/>
      </c>
      <c r="P282" s="30" t="n"/>
      <c r="Q282" s="30" t="n"/>
      <c r="R282" s="87" t="n"/>
      <c r="S282" s="30" t="n"/>
      <c r="T282" s="30" t="n"/>
    </row>
    <row r="283">
      <c r="A283" s="30" t="n"/>
      <c r="B283" s="30" t="n"/>
      <c r="C283" s="87" t="n"/>
      <c r="D283" s="30" t="n"/>
      <c r="E283" s="30" t="n"/>
      <c r="F283" s="30" t="n"/>
      <c r="G283" s="30" t="n"/>
      <c r="H283" s="30" t="n"/>
      <c r="I283" s="30" t="n"/>
      <c r="J283" s="30" t="n"/>
      <c r="K283" s="30" t="n"/>
      <c r="L283" s="87" t="n"/>
      <c r="M283" s="87" t="n"/>
      <c r="N283" s="30" t="n"/>
      <c r="O283" s="88">
        <f>IF(A283="","",IF(N283="クローズ",0,IF(L283="","",MAX(0,TODAY()-L283))))</f>
        <v/>
      </c>
      <c r="P283" s="30" t="n"/>
      <c r="Q283" s="30" t="n"/>
      <c r="R283" s="87" t="n"/>
      <c r="S283" s="30" t="n"/>
      <c r="T283" s="30" t="n"/>
    </row>
    <row r="284">
      <c r="A284" s="30" t="n"/>
      <c r="B284" s="30" t="n"/>
      <c r="C284" s="87" t="n"/>
      <c r="D284" s="30" t="n"/>
      <c r="E284" s="30" t="n"/>
      <c r="F284" s="30" t="n"/>
      <c r="G284" s="30" t="n"/>
      <c r="H284" s="30" t="n"/>
      <c r="I284" s="30" t="n"/>
      <c r="J284" s="30" t="n"/>
      <c r="K284" s="30" t="n"/>
      <c r="L284" s="87" t="n"/>
      <c r="M284" s="87" t="n"/>
      <c r="N284" s="30" t="n"/>
      <c r="O284" s="88">
        <f>IF(A284="","",IF(N284="クローズ",0,IF(L284="","",MAX(0,TODAY()-L284))))</f>
        <v/>
      </c>
      <c r="P284" s="30" t="n"/>
      <c r="Q284" s="30" t="n"/>
      <c r="R284" s="87" t="n"/>
      <c r="S284" s="30" t="n"/>
      <c r="T284" s="30" t="n"/>
    </row>
    <row r="285">
      <c r="A285" s="30" t="n"/>
      <c r="B285" s="30" t="n"/>
      <c r="C285" s="87" t="n"/>
      <c r="D285" s="30" t="n"/>
      <c r="E285" s="30" t="n"/>
      <c r="F285" s="30" t="n"/>
      <c r="G285" s="30" t="n"/>
      <c r="H285" s="30" t="n"/>
      <c r="I285" s="30" t="n"/>
      <c r="J285" s="30" t="n"/>
      <c r="K285" s="30" t="n"/>
      <c r="L285" s="87" t="n"/>
      <c r="M285" s="87" t="n"/>
      <c r="N285" s="30" t="n"/>
      <c r="O285" s="88">
        <f>IF(A285="","",IF(N285="クローズ",0,IF(L285="","",MAX(0,TODAY()-L285))))</f>
        <v/>
      </c>
      <c r="P285" s="30" t="n"/>
      <c r="Q285" s="30" t="n"/>
      <c r="R285" s="87" t="n"/>
      <c r="S285" s="30" t="n"/>
      <c r="T285" s="30" t="n"/>
    </row>
    <row r="286">
      <c r="A286" s="30" t="n"/>
      <c r="B286" s="30" t="n"/>
      <c r="C286" s="87" t="n"/>
      <c r="D286" s="30" t="n"/>
      <c r="E286" s="30" t="n"/>
      <c r="F286" s="30" t="n"/>
      <c r="G286" s="30" t="n"/>
      <c r="H286" s="30" t="n"/>
      <c r="I286" s="30" t="n"/>
      <c r="J286" s="30" t="n"/>
      <c r="K286" s="30" t="n"/>
      <c r="L286" s="87" t="n"/>
      <c r="M286" s="87" t="n"/>
      <c r="N286" s="30" t="n"/>
      <c r="O286" s="88">
        <f>IF(A286="","",IF(N286="クローズ",0,IF(L286="","",MAX(0,TODAY()-L286))))</f>
        <v/>
      </c>
      <c r="P286" s="30" t="n"/>
      <c r="Q286" s="30" t="n"/>
      <c r="R286" s="87" t="n"/>
      <c r="S286" s="30" t="n"/>
      <c r="T286" s="30" t="n"/>
    </row>
    <row r="287">
      <c r="A287" s="30" t="n"/>
      <c r="B287" s="30" t="n"/>
      <c r="C287" s="87" t="n"/>
      <c r="D287" s="30" t="n"/>
      <c r="E287" s="30" t="n"/>
      <c r="F287" s="30" t="n"/>
      <c r="G287" s="30" t="n"/>
      <c r="H287" s="30" t="n"/>
      <c r="I287" s="30" t="n"/>
      <c r="J287" s="30" t="n"/>
      <c r="K287" s="30" t="n"/>
      <c r="L287" s="87" t="n"/>
      <c r="M287" s="87" t="n"/>
      <c r="N287" s="30" t="n"/>
      <c r="O287" s="88">
        <f>IF(A287="","",IF(N287="クローズ",0,IF(L287="","",MAX(0,TODAY()-L287))))</f>
        <v/>
      </c>
      <c r="P287" s="30" t="n"/>
      <c r="Q287" s="30" t="n"/>
      <c r="R287" s="87" t="n"/>
      <c r="S287" s="30" t="n"/>
      <c r="T287" s="30" t="n"/>
    </row>
    <row r="288">
      <c r="A288" s="30" t="n"/>
      <c r="B288" s="30" t="n"/>
      <c r="C288" s="87" t="n"/>
      <c r="D288" s="30" t="n"/>
      <c r="E288" s="30" t="n"/>
      <c r="F288" s="30" t="n"/>
      <c r="G288" s="30" t="n"/>
      <c r="H288" s="30" t="n"/>
      <c r="I288" s="30" t="n"/>
      <c r="J288" s="30" t="n"/>
      <c r="K288" s="30" t="n"/>
      <c r="L288" s="87" t="n"/>
      <c r="M288" s="87" t="n"/>
      <c r="N288" s="30" t="n"/>
      <c r="O288" s="88">
        <f>IF(A288="","",IF(N288="クローズ",0,IF(L288="","",MAX(0,TODAY()-L288))))</f>
        <v/>
      </c>
      <c r="P288" s="30" t="n"/>
      <c r="Q288" s="30" t="n"/>
      <c r="R288" s="87" t="n"/>
      <c r="S288" s="30" t="n"/>
      <c r="T288" s="30" t="n"/>
    </row>
    <row r="289">
      <c r="A289" s="30" t="n"/>
      <c r="B289" s="30" t="n"/>
      <c r="C289" s="87" t="n"/>
      <c r="D289" s="30" t="n"/>
      <c r="E289" s="30" t="n"/>
      <c r="F289" s="30" t="n"/>
      <c r="G289" s="30" t="n"/>
      <c r="H289" s="30" t="n"/>
      <c r="I289" s="30" t="n"/>
      <c r="J289" s="30" t="n"/>
      <c r="K289" s="30" t="n"/>
      <c r="L289" s="87" t="n"/>
      <c r="M289" s="87" t="n"/>
      <c r="N289" s="30" t="n"/>
      <c r="O289" s="88">
        <f>IF(A289="","",IF(N289="クローズ",0,IF(L289="","",MAX(0,TODAY()-L289))))</f>
        <v/>
      </c>
      <c r="P289" s="30" t="n"/>
      <c r="Q289" s="30" t="n"/>
      <c r="R289" s="87" t="n"/>
      <c r="S289" s="30" t="n"/>
      <c r="T289" s="30" t="n"/>
    </row>
    <row r="290">
      <c r="A290" s="30" t="n"/>
      <c r="B290" s="30" t="n"/>
      <c r="C290" s="87" t="n"/>
      <c r="D290" s="30" t="n"/>
      <c r="E290" s="30" t="n"/>
      <c r="F290" s="30" t="n"/>
      <c r="G290" s="30" t="n"/>
      <c r="H290" s="30" t="n"/>
      <c r="I290" s="30" t="n"/>
      <c r="J290" s="30" t="n"/>
      <c r="K290" s="30" t="n"/>
      <c r="L290" s="87" t="n"/>
      <c r="M290" s="87" t="n"/>
      <c r="N290" s="30" t="n"/>
      <c r="O290" s="88">
        <f>IF(A290="","",IF(N290="クローズ",0,IF(L290="","",MAX(0,TODAY()-L290))))</f>
        <v/>
      </c>
      <c r="P290" s="30" t="n"/>
      <c r="Q290" s="30" t="n"/>
      <c r="R290" s="87" t="n"/>
      <c r="S290" s="30" t="n"/>
      <c r="T290" s="30" t="n"/>
    </row>
    <row r="291">
      <c r="A291" s="30" t="n"/>
      <c r="B291" s="30" t="n"/>
      <c r="C291" s="87" t="n"/>
      <c r="D291" s="30" t="n"/>
      <c r="E291" s="30" t="n"/>
      <c r="F291" s="30" t="n"/>
      <c r="G291" s="30" t="n"/>
      <c r="H291" s="30" t="n"/>
      <c r="I291" s="30" t="n"/>
      <c r="J291" s="30" t="n"/>
      <c r="K291" s="30" t="n"/>
      <c r="L291" s="87" t="n"/>
      <c r="M291" s="87" t="n"/>
      <c r="N291" s="30" t="n"/>
      <c r="O291" s="88">
        <f>IF(A291="","",IF(N291="クローズ",0,IF(L291="","",MAX(0,TODAY()-L291))))</f>
        <v/>
      </c>
      <c r="P291" s="30" t="n"/>
      <c r="Q291" s="30" t="n"/>
      <c r="R291" s="87" t="n"/>
      <c r="S291" s="30" t="n"/>
      <c r="T291" s="30" t="n"/>
    </row>
    <row r="292">
      <c r="A292" s="30" t="n"/>
      <c r="B292" s="30" t="n"/>
      <c r="C292" s="87" t="n"/>
      <c r="D292" s="30" t="n"/>
      <c r="E292" s="30" t="n"/>
      <c r="F292" s="30" t="n"/>
      <c r="G292" s="30" t="n"/>
      <c r="H292" s="30" t="n"/>
      <c r="I292" s="30" t="n"/>
      <c r="J292" s="30" t="n"/>
      <c r="K292" s="30" t="n"/>
      <c r="L292" s="87" t="n"/>
      <c r="M292" s="87" t="n"/>
      <c r="N292" s="30" t="n"/>
      <c r="O292" s="88">
        <f>IF(A292="","",IF(N292="クローズ",0,IF(L292="","",MAX(0,TODAY()-L292))))</f>
        <v/>
      </c>
      <c r="P292" s="30" t="n"/>
      <c r="Q292" s="30" t="n"/>
      <c r="R292" s="87" t="n"/>
      <c r="S292" s="30" t="n"/>
      <c r="T292" s="30" t="n"/>
    </row>
    <row r="293">
      <c r="A293" s="30" t="n"/>
      <c r="B293" s="30" t="n"/>
      <c r="C293" s="87" t="n"/>
      <c r="D293" s="30" t="n"/>
      <c r="E293" s="30" t="n"/>
      <c r="F293" s="30" t="n"/>
      <c r="G293" s="30" t="n"/>
      <c r="H293" s="30" t="n"/>
      <c r="I293" s="30" t="n"/>
      <c r="J293" s="30" t="n"/>
      <c r="K293" s="30" t="n"/>
      <c r="L293" s="87" t="n"/>
      <c r="M293" s="87" t="n"/>
      <c r="N293" s="30" t="n"/>
      <c r="O293" s="88">
        <f>IF(A293="","",IF(N293="クローズ",0,IF(L293="","",MAX(0,TODAY()-L293))))</f>
        <v/>
      </c>
      <c r="P293" s="30" t="n"/>
      <c r="Q293" s="30" t="n"/>
      <c r="R293" s="87" t="n"/>
      <c r="S293" s="30" t="n"/>
      <c r="T293" s="30" t="n"/>
    </row>
    <row r="294">
      <c r="A294" s="30" t="n"/>
      <c r="B294" s="30" t="n"/>
      <c r="C294" s="87" t="n"/>
      <c r="D294" s="30" t="n"/>
      <c r="E294" s="30" t="n"/>
      <c r="F294" s="30" t="n"/>
      <c r="G294" s="30" t="n"/>
      <c r="H294" s="30" t="n"/>
      <c r="I294" s="30" t="n"/>
      <c r="J294" s="30" t="n"/>
      <c r="K294" s="30" t="n"/>
      <c r="L294" s="87" t="n"/>
      <c r="M294" s="87" t="n"/>
      <c r="N294" s="30" t="n"/>
      <c r="O294" s="88">
        <f>IF(A294="","",IF(N294="クローズ",0,IF(L294="","",MAX(0,TODAY()-L294))))</f>
        <v/>
      </c>
      <c r="P294" s="30" t="n"/>
      <c r="Q294" s="30" t="n"/>
      <c r="R294" s="87" t="n"/>
      <c r="S294" s="30" t="n"/>
      <c r="T294" s="30" t="n"/>
    </row>
    <row r="295">
      <c r="A295" s="30" t="n"/>
      <c r="B295" s="30" t="n"/>
      <c r="C295" s="87" t="n"/>
      <c r="D295" s="30" t="n"/>
      <c r="E295" s="30" t="n"/>
      <c r="F295" s="30" t="n"/>
      <c r="G295" s="30" t="n"/>
      <c r="H295" s="30" t="n"/>
      <c r="I295" s="30" t="n"/>
      <c r="J295" s="30" t="n"/>
      <c r="K295" s="30" t="n"/>
      <c r="L295" s="87" t="n"/>
      <c r="M295" s="87" t="n"/>
      <c r="N295" s="30" t="n"/>
      <c r="O295" s="88">
        <f>IF(A295="","",IF(N295="クローズ",0,IF(L295="","",MAX(0,TODAY()-L295))))</f>
        <v/>
      </c>
      <c r="P295" s="30" t="n"/>
      <c r="Q295" s="30" t="n"/>
      <c r="R295" s="87" t="n"/>
      <c r="S295" s="30" t="n"/>
      <c r="T295" s="30" t="n"/>
    </row>
    <row r="296">
      <c r="A296" s="30" t="n"/>
      <c r="B296" s="30" t="n"/>
      <c r="C296" s="87" t="n"/>
      <c r="D296" s="30" t="n"/>
      <c r="E296" s="30" t="n"/>
      <c r="F296" s="30" t="n"/>
      <c r="G296" s="30" t="n"/>
      <c r="H296" s="30" t="n"/>
      <c r="I296" s="30" t="n"/>
      <c r="J296" s="30" t="n"/>
      <c r="K296" s="30" t="n"/>
      <c r="L296" s="87" t="n"/>
      <c r="M296" s="87" t="n"/>
      <c r="N296" s="30" t="n"/>
      <c r="O296" s="88">
        <f>IF(A296="","",IF(N296="クローズ",0,IF(L296="","",MAX(0,TODAY()-L296))))</f>
        <v/>
      </c>
      <c r="P296" s="30" t="n"/>
      <c r="Q296" s="30" t="n"/>
      <c r="R296" s="87" t="n"/>
      <c r="S296" s="30" t="n"/>
      <c r="T296" s="30" t="n"/>
    </row>
    <row r="297">
      <c r="A297" s="30" t="n"/>
      <c r="B297" s="30" t="n"/>
      <c r="C297" s="87" t="n"/>
      <c r="D297" s="30" t="n"/>
      <c r="E297" s="30" t="n"/>
      <c r="F297" s="30" t="n"/>
      <c r="G297" s="30" t="n"/>
      <c r="H297" s="30" t="n"/>
      <c r="I297" s="30" t="n"/>
      <c r="J297" s="30" t="n"/>
      <c r="K297" s="30" t="n"/>
      <c r="L297" s="87" t="n"/>
      <c r="M297" s="87" t="n"/>
      <c r="N297" s="30" t="n"/>
      <c r="O297" s="88">
        <f>IF(A297="","",IF(N297="クローズ",0,IF(L297="","",MAX(0,TODAY()-L297))))</f>
        <v/>
      </c>
      <c r="P297" s="30" t="n"/>
      <c r="Q297" s="30" t="n"/>
      <c r="R297" s="87" t="n"/>
      <c r="S297" s="30" t="n"/>
      <c r="T297" s="30" t="n"/>
    </row>
    <row r="298">
      <c r="A298" s="30" t="n"/>
      <c r="B298" s="30" t="n"/>
      <c r="C298" s="87" t="n"/>
      <c r="D298" s="30" t="n"/>
      <c r="E298" s="30" t="n"/>
      <c r="F298" s="30" t="n"/>
      <c r="G298" s="30" t="n"/>
      <c r="H298" s="30" t="n"/>
      <c r="I298" s="30" t="n"/>
      <c r="J298" s="30" t="n"/>
      <c r="K298" s="30" t="n"/>
      <c r="L298" s="87" t="n"/>
      <c r="M298" s="87" t="n"/>
      <c r="N298" s="30" t="n"/>
      <c r="O298" s="88">
        <f>IF(A298="","",IF(N298="クローズ",0,IF(L298="","",MAX(0,TODAY()-L298))))</f>
        <v/>
      </c>
      <c r="P298" s="30" t="n"/>
      <c r="Q298" s="30" t="n"/>
      <c r="R298" s="87" t="n"/>
      <c r="S298" s="30" t="n"/>
      <c r="T298" s="30" t="n"/>
    </row>
    <row r="299">
      <c r="A299" s="30" t="n"/>
      <c r="B299" s="30" t="n"/>
      <c r="C299" s="87" t="n"/>
      <c r="D299" s="30" t="n"/>
      <c r="E299" s="30" t="n"/>
      <c r="F299" s="30" t="n"/>
      <c r="G299" s="30" t="n"/>
      <c r="H299" s="30" t="n"/>
      <c r="I299" s="30" t="n"/>
      <c r="J299" s="30" t="n"/>
      <c r="K299" s="30" t="n"/>
      <c r="L299" s="87" t="n"/>
      <c r="M299" s="87" t="n"/>
      <c r="N299" s="30" t="n"/>
      <c r="O299" s="88">
        <f>IF(A299="","",IF(N299="クローズ",0,IF(L299="","",MAX(0,TODAY()-L299))))</f>
        <v/>
      </c>
      <c r="P299" s="30" t="n"/>
      <c r="Q299" s="30" t="n"/>
      <c r="R299" s="87" t="n"/>
      <c r="S299" s="30" t="n"/>
      <c r="T299" s="30" t="n"/>
    </row>
    <row r="300">
      <c r="A300" s="30" t="n"/>
      <c r="B300" s="30" t="n"/>
      <c r="C300" s="87" t="n"/>
      <c r="D300" s="30" t="n"/>
      <c r="E300" s="30" t="n"/>
      <c r="F300" s="30" t="n"/>
      <c r="G300" s="30" t="n"/>
      <c r="H300" s="30" t="n"/>
      <c r="I300" s="30" t="n"/>
      <c r="J300" s="30" t="n"/>
      <c r="K300" s="30" t="n"/>
      <c r="L300" s="87" t="n"/>
      <c r="M300" s="87" t="n"/>
      <c r="N300" s="30" t="n"/>
      <c r="O300" s="88">
        <f>IF(A300="","",IF(N300="クローズ",0,IF(L300="","",MAX(0,TODAY()-L300))))</f>
        <v/>
      </c>
      <c r="P300" s="30" t="n"/>
      <c r="Q300" s="30" t="n"/>
      <c r="R300" s="87" t="n"/>
      <c r="S300" s="30" t="n"/>
      <c r="T300" s="30" t="n"/>
    </row>
    <row r="301">
      <c r="A301" s="30" t="n"/>
      <c r="B301" s="30" t="n"/>
      <c r="C301" s="87" t="n"/>
      <c r="D301" s="30" t="n"/>
      <c r="E301" s="30" t="n"/>
      <c r="F301" s="30" t="n"/>
      <c r="G301" s="30" t="n"/>
      <c r="H301" s="30" t="n"/>
      <c r="I301" s="30" t="n"/>
      <c r="J301" s="30" t="n"/>
      <c r="K301" s="30" t="n"/>
      <c r="L301" s="87" t="n"/>
      <c r="M301" s="87" t="n"/>
      <c r="N301" s="30" t="n"/>
      <c r="O301" s="88">
        <f>IF(A301="","",IF(N301="クローズ",0,IF(L301="","",MAX(0,TODAY()-L301))))</f>
        <v/>
      </c>
      <c r="P301" s="30" t="n"/>
      <c r="Q301" s="30" t="n"/>
      <c r="R301" s="87" t="n"/>
      <c r="S301" s="30" t="n"/>
      <c r="T301" s="30" t="n"/>
    </row>
    <row r="302">
      <c r="A302" s="30" t="n"/>
      <c r="B302" s="30" t="n"/>
      <c r="C302" s="87" t="n"/>
      <c r="D302" s="30" t="n"/>
      <c r="E302" s="30" t="n"/>
      <c r="F302" s="30" t="n"/>
      <c r="G302" s="30" t="n"/>
      <c r="H302" s="30" t="n"/>
      <c r="I302" s="30" t="n"/>
      <c r="J302" s="30" t="n"/>
      <c r="K302" s="30" t="n"/>
      <c r="L302" s="87" t="n"/>
      <c r="M302" s="87" t="n"/>
      <c r="N302" s="30" t="n"/>
      <c r="O302" s="88">
        <f>IF(A302="","",IF(N302="クローズ",0,IF(L302="","",MAX(0,TODAY()-L302))))</f>
        <v/>
      </c>
      <c r="P302" s="30" t="n"/>
      <c r="Q302" s="30" t="n"/>
      <c r="R302" s="87" t="n"/>
      <c r="S302" s="30" t="n"/>
      <c r="T302" s="30" t="n"/>
    </row>
    <row r="303">
      <c r="A303" s="30" t="n"/>
      <c r="B303" s="30" t="n"/>
      <c r="C303" s="87" t="n"/>
      <c r="D303" s="30" t="n"/>
      <c r="E303" s="30" t="n"/>
      <c r="F303" s="30" t="n"/>
      <c r="G303" s="30" t="n"/>
      <c r="H303" s="30" t="n"/>
      <c r="I303" s="30" t="n"/>
      <c r="J303" s="30" t="n"/>
      <c r="K303" s="30" t="n"/>
      <c r="L303" s="87" t="n"/>
      <c r="M303" s="87" t="n"/>
      <c r="N303" s="30" t="n"/>
      <c r="O303" s="88">
        <f>IF(A303="","",IF(N303="クローズ",0,IF(L303="","",MAX(0,TODAY()-L303))))</f>
        <v/>
      </c>
      <c r="P303" s="30" t="n"/>
      <c r="Q303" s="30" t="n"/>
      <c r="R303" s="87" t="n"/>
      <c r="S303" s="30" t="n"/>
      <c r="T303" s="30" t="n"/>
    </row>
    <row r="304">
      <c r="A304" s="30" t="n"/>
      <c r="B304" s="30" t="n"/>
      <c r="C304" s="87" t="n"/>
      <c r="D304" s="30" t="n"/>
      <c r="E304" s="30" t="n"/>
      <c r="F304" s="30" t="n"/>
      <c r="G304" s="30" t="n"/>
      <c r="H304" s="30" t="n"/>
      <c r="I304" s="30" t="n"/>
      <c r="J304" s="30" t="n"/>
      <c r="K304" s="30" t="n"/>
      <c r="L304" s="87" t="n"/>
      <c r="M304" s="87" t="n"/>
      <c r="N304" s="30" t="n"/>
      <c r="O304" s="88">
        <f>IF(A304="","",IF(N304="クローズ",0,IF(L304="","",MAX(0,TODAY()-L304))))</f>
        <v/>
      </c>
      <c r="P304" s="30" t="n"/>
      <c r="Q304" s="30" t="n"/>
      <c r="R304" s="87" t="n"/>
      <c r="S304" s="30" t="n"/>
      <c r="T304" s="30" t="n"/>
    </row>
    <row r="305">
      <c r="A305" s="30" t="n"/>
      <c r="B305" s="30" t="n"/>
      <c r="C305" s="87" t="n"/>
      <c r="D305" s="30" t="n"/>
      <c r="E305" s="30" t="n"/>
      <c r="F305" s="30" t="n"/>
      <c r="G305" s="30" t="n"/>
      <c r="H305" s="30" t="n"/>
      <c r="I305" s="30" t="n"/>
      <c r="J305" s="30" t="n"/>
      <c r="K305" s="30" t="n"/>
      <c r="L305" s="87" t="n"/>
      <c r="M305" s="87" t="n"/>
      <c r="N305" s="30" t="n"/>
      <c r="O305" s="88">
        <f>IF(A305="","",IF(N305="クローズ",0,IF(L305="","",MAX(0,TODAY()-L305))))</f>
        <v/>
      </c>
      <c r="P305" s="30" t="n"/>
      <c r="Q305" s="30" t="n"/>
      <c r="R305" s="87" t="n"/>
      <c r="S305" s="30" t="n"/>
      <c r="T305" s="30" t="n"/>
    </row>
    <row r="306">
      <c r="A306" s="30" t="n"/>
      <c r="B306" s="30" t="n"/>
      <c r="C306" s="87" t="n"/>
      <c r="D306" s="30" t="n"/>
      <c r="E306" s="30" t="n"/>
      <c r="F306" s="30" t="n"/>
      <c r="G306" s="30" t="n"/>
      <c r="H306" s="30" t="n"/>
      <c r="I306" s="30" t="n"/>
      <c r="J306" s="30" t="n"/>
      <c r="K306" s="30" t="n"/>
      <c r="L306" s="87" t="n"/>
      <c r="M306" s="87" t="n"/>
      <c r="N306" s="30" t="n"/>
      <c r="O306" s="88">
        <f>IF(A306="","",IF(N306="クローズ",0,IF(L306="","",MAX(0,TODAY()-L306))))</f>
        <v/>
      </c>
      <c r="P306" s="30" t="n"/>
      <c r="Q306" s="30" t="n"/>
      <c r="R306" s="87" t="n"/>
      <c r="S306" s="30" t="n"/>
      <c r="T306" s="30" t="n"/>
    </row>
    <row r="307">
      <c r="A307" s="30" t="n"/>
      <c r="B307" s="30" t="n"/>
      <c r="C307" s="87" t="n"/>
      <c r="D307" s="30" t="n"/>
      <c r="E307" s="30" t="n"/>
      <c r="F307" s="30" t="n"/>
      <c r="G307" s="30" t="n"/>
      <c r="H307" s="30" t="n"/>
      <c r="I307" s="30" t="n"/>
      <c r="J307" s="30" t="n"/>
      <c r="K307" s="30" t="n"/>
      <c r="L307" s="87" t="n"/>
      <c r="M307" s="87" t="n"/>
      <c r="N307" s="30" t="n"/>
      <c r="O307" s="88">
        <f>IF(A307="","",IF(N307="クローズ",0,IF(L307="","",MAX(0,TODAY()-L307))))</f>
        <v/>
      </c>
      <c r="P307" s="30" t="n"/>
      <c r="Q307" s="30" t="n"/>
      <c r="R307" s="87" t="n"/>
      <c r="S307" s="30" t="n"/>
      <c r="T307" s="30" t="n"/>
    </row>
    <row r="308">
      <c r="A308" s="30" t="n"/>
      <c r="B308" s="30" t="n"/>
      <c r="C308" s="87" t="n"/>
      <c r="D308" s="30" t="n"/>
      <c r="E308" s="30" t="n"/>
      <c r="F308" s="30" t="n"/>
      <c r="G308" s="30" t="n"/>
      <c r="H308" s="30" t="n"/>
      <c r="I308" s="30" t="n"/>
      <c r="J308" s="30" t="n"/>
      <c r="K308" s="30" t="n"/>
      <c r="L308" s="87" t="n"/>
      <c r="M308" s="87" t="n"/>
      <c r="N308" s="30" t="n"/>
      <c r="O308" s="88">
        <f>IF(A308="","",IF(N308="クローズ",0,IF(L308="","",MAX(0,TODAY()-L308))))</f>
        <v/>
      </c>
      <c r="P308" s="30" t="n"/>
      <c r="Q308" s="30" t="n"/>
      <c r="R308" s="87" t="n"/>
      <c r="S308" s="30" t="n"/>
      <c r="T308" s="30" t="n"/>
    </row>
    <row r="309">
      <c r="A309" s="30" t="n"/>
      <c r="B309" s="30" t="n"/>
      <c r="C309" s="87" t="n"/>
      <c r="D309" s="30" t="n"/>
      <c r="E309" s="30" t="n"/>
      <c r="F309" s="30" t="n"/>
      <c r="G309" s="30" t="n"/>
      <c r="H309" s="30" t="n"/>
      <c r="I309" s="30" t="n"/>
      <c r="J309" s="30" t="n"/>
      <c r="K309" s="30" t="n"/>
      <c r="L309" s="87" t="n"/>
      <c r="M309" s="87" t="n"/>
      <c r="N309" s="30" t="n"/>
      <c r="O309" s="88">
        <f>IF(A309="","",IF(N309="クローズ",0,IF(L309="","",MAX(0,TODAY()-L309))))</f>
        <v/>
      </c>
      <c r="P309" s="30" t="n"/>
      <c r="Q309" s="30" t="n"/>
      <c r="R309" s="87" t="n"/>
      <c r="S309" s="30" t="n"/>
      <c r="T309" s="30" t="n"/>
    </row>
    <row r="310">
      <c r="A310" s="30" t="n"/>
      <c r="B310" s="30" t="n"/>
      <c r="C310" s="87" t="n"/>
      <c r="D310" s="30" t="n"/>
      <c r="E310" s="30" t="n"/>
      <c r="F310" s="30" t="n"/>
      <c r="G310" s="30" t="n"/>
      <c r="H310" s="30" t="n"/>
      <c r="I310" s="30" t="n"/>
      <c r="J310" s="30" t="n"/>
      <c r="K310" s="30" t="n"/>
      <c r="L310" s="87" t="n"/>
      <c r="M310" s="87" t="n"/>
      <c r="N310" s="30" t="n"/>
      <c r="O310" s="88">
        <f>IF(A310="","",IF(N310="クローズ",0,IF(L310="","",MAX(0,TODAY()-L310))))</f>
        <v/>
      </c>
      <c r="P310" s="30" t="n"/>
      <c r="Q310" s="30" t="n"/>
      <c r="R310" s="87" t="n"/>
      <c r="S310" s="30" t="n"/>
      <c r="T310" s="30" t="n"/>
    </row>
    <row r="311">
      <c r="A311" s="30" t="n"/>
      <c r="B311" s="30" t="n"/>
      <c r="C311" s="87" t="n"/>
      <c r="D311" s="30" t="n"/>
      <c r="E311" s="30" t="n"/>
      <c r="F311" s="30" t="n"/>
      <c r="G311" s="30" t="n"/>
      <c r="H311" s="30" t="n"/>
      <c r="I311" s="30" t="n"/>
      <c r="J311" s="30" t="n"/>
      <c r="K311" s="30" t="n"/>
      <c r="L311" s="87" t="n"/>
      <c r="M311" s="87" t="n"/>
      <c r="N311" s="30" t="n"/>
      <c r="O311" s="88">
        <f>IF(A311="","",IF(N311="クローズ",0,IF(L311="","",MAX(0,TODAY()-L311))))</f>
        <v/>
      </c>
      <c r="P311" s="30" t="n"/>
      <c r="Q311" s="30" t="n"/>
      <c r="R311" s="87" t="n"/>
      <c r="S311" s="30" t="n"/>
      <c r="T311" s="30" t="n"/>
    </row>
    <row r="312">
      <c r="A312" s="30" t="n"/>
      <c r="B312" s="30" t="n"/>
      <c r="C312" s="87" t="n"/>
      <c r="D312" s="30" t="n"/>
      <c r="E312" s="30" t="n"/>
      <c r="F312" s="30" t="n"/>
      <c r="G312" s="30" t="n"/>
      <c r="H312" s="30" t="n"/>
      <c r="I312" s="30" t="n"/>
      <c r="J312" s="30" t="n"/>
      <c r="K312" s="30" t="n"/>
      <c r="L312" s="87" t="n"/>
      <c r="M312" s="87" t="n"/>
      <c r="N312" s="30" t="n"/>
      <c r="O312" s="88">
        <f>IF(A312="","",IF(N312="クローズ",0,IF(L312="","",MAX(0,TODAY()-L312))))</f>
        <v/>
      </c>
      <c r="P312" s="30" t="n"/>
      <c r="Q312" s="30" t="n"/>
      <c r="R312" s="87" t="n"/>
      <c r="S312" s="30" t="n"/>
      <c r="T312" s="30" t="n"/>
    </row>
    <row r="313">
      <c r="A313" s="30" t="n"/>
      <c r="B313" s="30" t="n"/>
      <c r="C313" s="87" t="n"/>
      <c r="D313" s="30" t="n"/>
      <c r="E313" s="30" t="n"/>
      <c r="F313" s="30" t="n"/>
      <c r="G313" s="30" t="n"/>
      <c r="H313" s="30" t="n"/>
      <c r="I313" s="30" t="n"/>
      <c r="J313" s="30" t="n"/>
      <c r="K313" s="30" t="n"/>
      <c r="L313" s="87" t="n"/>
      <c r="M313" s="87" t="n"/>
      <c r="N313" s="30" t="n"/>
      <c r="O313" s="88">
        <f>IF(A313="","",IF(N313="クローズ",0,IF(L313="","",MAX(0,TODAY()-L313))))</f>
        <v/>
      </c>
      <c r="P313" s="30" t="n"/>
      <c r="Q313" s="30" t="n"/>
      <c r="R313" s="87" t="n"/>
      <c r="S313" s="30" t="n"/>
      <c r="T313" s="30" t="n"/>
    </row>
    <row r="314">
      <c r="A314" s="30" t="n"/>
      <c r="B314" s="30" t="n"/>
      <c r="C314" s="87" t="n"/>
      <c r="D314" s="30" t="n"/>
      <c r="E314" s="30" t="n"/>
      <c r="F314" s="30" t="n"/>
      <c r="G314" s="30" t="n"/>
      <c r="H314" s="30" t="n"/>
      <c r="I314" s="30" t="n"/>
      <c r="J314" s="30" t="n"/>
      <c r="K314" s="30" t="n"/>
      <c r="L314" s="87" t="n"/>
      <c r="M314" s="87" t="n"/>
      <c r="N314" s="30" t="n"/>
      <c r="O314" s="88">
        <f>IF(A314="","",IF(N314="クローズ",0,IF(L314="","",MAX(0,TODAY()-L314))))</f>
        <v/>
      </c>
      <c r="P314" s="30" t="n"/>
      <c r="Q314" s="30" t="n"/>
      <c r="R314" s="87" t="n"/>
      <c r="S314" s="30" t="n"/>
      <c r="T314" s="30" t="n"/>
    </row>
    <row r="315">
      <c r="A315" s="30" t="n"/>
      <c r="B315" s="30" t="n"/>
      <c r="C315" s="87" t="n"/>
      <c r="D315" s="30" t="n"/>
      <c r="E315" s="30" t="n"/>
      <c r="F315" s="30" t="n"/>
      <c r="G315" s="30" t="n"/>
      <c r="H315" s="30" t="n"/>
      <c r="I315" s="30" t="n"/>
      <c r="J315" s="30" t="n"/>
      <c r="K315" s="30" t="n"/>
      <c r="L315" s="87" t="n"/>
      <c r="M315" s="87" t="n"/>
      <c r="N315" s="30" t="n"/>
      <c r="O315" s="88">
        <f>IF(A315="","",IF(N315="クローズ",0,IF(L315="","",MAX(0,TODAY()-L315))))</f>
        <v/>
      </c>
      <c r="P315" s="30" t="n"/>
      <c r="Q315" s="30" t="n"/>
      <c r="R315" s="87" t="n"/>
      <c r="S315" s="30" t="n"/>
      <c r="T315" s="30" t="n"/>
    </row>
    <row r="316">
      <c r="A316" s="30" t="n"/>
      <c r="B316" s="30" t="n"/>
      <c r="C316" s="87" t="n"/>
      <c r="D316" s="30" t="n"/>
      <c r="E316" s="30" t="n"/>
      <c r="F316" s="30" t="n"/>
      <c r="G316" s="30" t="n"/>
      <c r="H316" s="30" t="n"/>
      <c r="I316" s="30" t="n"/>
      <c r="J316" s="30" t="n"/>
      <c r="K316" s="30" t="n"/>
      <c r="L316" s="87" t="n"/>
      <c r="M316" s="87" t="n"/>
      <c r="N316" s="30" t="n"/>
      <c r="O316" s="88">
        <f>IF(A316="","",IF(N316="クローズ",0,IF(L316="","",MAX(0,TODAY()-L316))))</f>
        <v/>
      </c>
      <c r="P316" s="30" t="n"/>
      <c r="Q316" s="30" t="n"/>
      <c r="R316" s="87" t="n"/>
      <c r="S316" s="30" t="n"/>
      <c r="T316" s="30" t="n"/>
    </row>
    <row r="317">
      <c r="A317" s="30" t="n"/>
      <c r="B317" s="30" t="n"/>
      <c r="C317" s="87" t="n"/>
      <c r="D317" s="30" t="n"/>
      <c r="E317" s="30" t="n"/>
      <c r="F317" s="30" t="n"/>
      <c r="G317" s="30" t="n"/>
      <c r="H317" s="30" t="n"/>
      <c r="I317" s="30" t="n"/>
      <c r="J317" s="30" t="n"/>
      <c r="K317" s="30" t="n"/>
      <c r="L317" s="87" t="n"/>
      <c r="M317" s="87" t="n"/>
      <c r="N317" s="30" t="n"/>
      <c r="O317" s="88">
        <f>IF(A317="","",IF(N317="クローズ",0,IF(L317="","",MAX(0,TODAY()-L317))))</f>
        <v/>
      </c>
      <c r="P317" s="30" t="n"/>
      <c r="Q317" s="30" t="n"/>
      <c r="R317" s="87" t="n"/>
      <c r="S317" s="30" t="n"/>
      <c r="T317" s="30" t="n"/>
    </row>
    <row r="318">
      <c r="A318" s="30" t="n"/>
      <c r="B318" s="30" t="n"/>
      <c r="C318" s="87" t="n"/>
      <c r="D318" s="30" t="n"/>
      <c r="E318" s="30" t="n"/>
      <c r="F318" s="30" t="n"/>
      <c r="G318" s="30" t="n"/>
      <c r="H318" s="30" t="n"/>
      <c r="I318" s="30" t="n"/>
      <c r="J318" s="30" t="n"/>
      <c r="K318" s="30" t="n"/>
      <c r="L318" s="87" t="n"/>
      <c r="M318" s="87" t="n"/>
      <c r="N318" s="30" t="n"/>
      <c r="O318" s="88">
        <f>IF(A318="","",IF(N318="クローズ",0,IF(L318="","",MAX(0,TODAY()-L318))))</f>
        <v/>
      </c>
      <c r="P318" s="30" t="n"/>
      <c r="Q318" s="30" t="n"/>
      <c r="R318" s="87" t="n"/>
      <c r="S318" s="30" t="n"/>
      <c r="T318" s="30" t="n"/>
    </row>
    <row r="319">
      <c r="A319" s="30" t="n"/>
      <c r="B319" s="30" t="n"/>
      <c r="C319" s="87" t="n"/>
      <c r="D319" s="30" t="n"/>
      <c r="E319" s="30" t="n"/>
      <c r="F319" s="30" t="n"/>
      <c r="G319" s="30" t="n"/>
      <c r="H319" s="30" t="n"/>
      <c r="I319" s="30" t="n"/>
      <c r="J319" s="30" t="n"/>
      <c r="K319" s="30" t="n"/>
      <c r="L319" s="87" t="n"/>
      <c r="M319" s="87" t="n"/>
      <c r="N319" s="30" t="n"/>
      <c r="O319" s="88">
        <f>IF(A319="","",IF(N319="クローズ",0,IF(L319="","",MAX(0,TODAY()-L319))))</f>
        <v/>
      </c>
      <c r="P319" s="30" t="n"/>
      <c r="Q319" s="30" t="n"/>
      <c r="R319" s="87" t="n"/>
      <c r="S319" s="30" t="n"/>
      <c r="T319" s="30" t="n"/>
    </row>
    <row r="320">
      <c r="A320" s="30" t="n"/>
      <c r="B320" s="30" t="n"/>
      <c r="C320" s="87" t="n"/>
      <c r="D320" s="30" t="n"/>
      <c r="E320" s="30" t="n"/>
      <c r="F320" s="30" t="n"/>
      <c r="G320" s="30" t="n"/>
      <c r="H320" s="30" t="n"/>
      <c r="I320" s="30" t="n"/>
      <c r="J320" s="30" t="n"/>
      <c r="K320" s="30" t="n"/>
      <c r="L320" s="87" t="n"/>
      <c r="M320" s="87" t="n"/>
      <c r="N320" s="30" t="n"/>
      <c r="O320" s="88">
        <f>IF(A320="","",IF(N320="クローズ",0,IF(L320="","",MAX(0,TODAY()-L320))))</f>
        <v/>
      </c>
      <c r="P320" s="30" t="n"/>
      <c r="Q320" s="30" t="n"/>
      <c r="R320" s="87" t="n"/>
      <c r="S320" s="30" t="n"/>
      <c r="T320" s="30" t="n"/>
    </row>
    <row r="321">
      <c r="A321" s="30" t="n"/>
      <c r="B321" s="30" t="n"/>
      <c r="C321" s="87" t="n"/>
      <c r="D321" s="30" t="n"/>
      <c r="E321" s="30" t="n"/>
      <c r="F321" s="30" t="n"/>
      <c r="G321" s="30" t="n"/>
      <c r="H321" s="30" t="n"/>
      <c r="I321" s="30" t="n"/>
      <c r="J321" s="30" t="n"/>
      <c r="K321" s="30" t="n"/>
      <c r="L321" s="87" t="n"/>
      <c r="M321" s="87" t="n"/>
      <c r="N321" s="30" t="n"/>
      <c r="O321" s="88">
        <f>IF(A321="","",IF(N321="クローズ",0,IF(L321="","",MAX(0,TODAY()-L321))))</f>
        <v/>
      </c>
      <c r="P321" s="30" t="n"/>
      <c r="Q321" s="30" t="n"/>
      <c r="R321" s="87" t="n"/>
      <c r="S321" s="30" t="n"/>
      <c r="T321" s="30" t="n"/>
    </row>
    <row r="322">
      <c r="A322" s="30" t="n"/>
      <c r="B322" s="30" t="n"/>
      <c r="C322" s="87" t="n"/>
      <c r="D322" s="30" t="n"/>
      <c r="E322" s="30" t="n"/>
      <c r="F322" s="30" t="n"/>
      <c r="G322" s="30" t="n"/>
      <c r="H322" s="30" t="n"/>
      <c r="I322" s="30" t="n"/>
      <c r="J322" s="30" t="n"/>
      <c r="K322" s="30" t="n"/>
      <c r="L322" s="87" t="n"/>
      <c r="M322" s="87" t="n"/>
      <c r="N322" s="30" t="n"/>
      <c r="O322" s="88">
        <f>IF(A322="","",IF(N322="クローズ",0,IF(L322="","",MAX(0,TODAY()-L322))))</f>
        <v/>
      </c>
      <c r="P322" s="30" t="n"/>
      <c r="Q322" s="30" t="n"/>
      <c r="R322" s="87" t="n"/>
      <c r="S322" s="30" t="n"/>
      <c r="T322" s="30" t="n"/>
    </row>
    <row r="323">
      <c r="A323" s="30" t="n"/>
      <c r="B323" s="30" t="n"/>
      <c r="C323" s="87" t="n"/>
      <c r="D323" s="30" t="n"/>
      <c r="E323" s="30" t="n"/>
      <c r="F323" s="30" t="n"/>
      <c r="G323" s="30" t="n"/>
      <c r="H323" s="30" t="n"/>
      <c r="I323" s="30" t="n"/>
      <c r="J323" s="30" t="n"/>
      <c r="K323" s="30" t="n"/>
      <c r="L323" s="87" t="n"/>
      <c r="M323" s="87" t="n"/>
      <c r="N323" s="30" t="n"/>
      <c r="O323" s="88">
        <f>IF(A323="","",IF(N323="クローズ",0,IF(L323="","",MAX(0,TODAY()-L323))))</f>
        <v/>
      </c>
      <c r="P323" s="30" t="n"/>
      <c r="Q323" s="30" t="n"/>
      <c r="R323" s="87" t="n"/>
      <c r="S323" s="30" t="n"/>
      <c r="T323" s="30" t="n"/>
    </row>
    <row r="324">
      <c r="A324" s="30" t="n"/>
      <c r="B324" s="30" t="n"/>
      <c r="C324" s="87" t="n"/>
      <c r="D324" s="30" t="n"/>
      <c r="E324" s="30" t="n"/>
      <c r="F324" s="30" t="n"/>
      <c r="G324" s="30" t="n"/>
      <c r="H324" s="30" t="n"/>
      <c r="I324" s="30" t="n"/>
      <c r="J324" s="30" t="n"/>
      <c r="K324" s="30" t="n"/>
      <c r="L324" s="87" t="n"/>
      <c r="M324" s="87" t="n"/>
      <c r="N324" s="30" t="n"/>
      <c r="O324" s="88">
        <f>IF(A324="","",IF(N324="クローズ",0,IF(L324="","",MAX(0,TODAY()-L324))))</f>
        <v/>
      </c>
      <c r="P324" s="30" t="n"/>
      <c r="Q324" s="30" t="n"/>
      <c r="R324" s="87" t="n"/>
      <c r="S324" s="30" t="n"/>
      <c r="T324" s="30" t="n"/>
    </row>
    <row r="325">
      <c r="A325" s="30" t="n"/>
      <c r="B325" s="30" t="n"/>
      <c r="C325" s="87" t="n"/>
      <c r="D325" s="30" t="n"/>
      <c r="E325" s="30" t="n"/>
      <c r="F325" s="30" t="n"/>
      <c r="G325" s="30" t="n"/>
      <c r="H325" s="30" t="n"/>
      <c r="I325" s="30" t="n"/>
      <c r="J325" s="30" t="n"/>
      <c r="K325" s="30" t="n"/>
      <c r="L325" s="87" t="n"/>
      <c r="M325" s="87" t="n"/>
      <c r="N325" s="30" t="n"/>
      <c r="O325" s="88">
        <f>IF(A325="","",IF(N325="クローズ",0,IF(L325="","",MAX(0,TODAY()-L325))))</f>
        <v/>
      </c>
      <c r="P325" s="30" t="n"/>
      <c r="Q325" s="30" t="n"/>
      <c r="R325" s="87" t="n"/>
      <c r="S325" s="30" t="n"/>
      <c r="T325" s="30" t="n"/>
    </row>
    <row r="326">
      <c r="A326" s="30" t="n"/>
      <c r="B326" s="30" t="n"/>
      <c r="C326" s="87" t="n"/>
      <c r="D326" s="30" t="n"/>
      <c r="E326" s="30" t="n"/>
      <c r="F326" s="30" t="n"/>
      <c r="G326" s="30" t="n"/>
      <c r="H326" s="30" t="n"/>
      <c r="I326" s="30" t="n"/>
      <c r="J326" s="30" t="n"/>
      <c r="K326" s="30" t="n"/>
      <c r="L326" s="87" t="n"/>
      <c r="M326" s="87" t="n"/>
      <c r="N326" s="30" t="n"/>
      <c r="O326" s="88">
        <f>IF(A326="","",IF(N326="クローズ",0,IF(L326="","",MAX(0,TODAY()-L326))))</f>
        <v/>
      </c>
      <c r="P326" s="30" t="n"/>
      <c r="Q326" s="30" t="n"/>
      <c r="R326" s="87" t="n"/>
      <c r="S326" s="30" t="n"/>
      <c r="T326" s="30" t="n"/>
    </row>
    <row r="327">
      <c r="A327" s="30" t="n"/>
      <c r="B327" s="30" t="n"/>
      <c r="C327" s="87" t="n"/>
      <c r="D327" s="30" t="n"/>
      <c r="E327" s="30" t="n"/>
      <c r="F327" s="30" t="n"/>
      <c r="G327" s="30" t="n"/>
      <c r="H327" s="30" t="n"/>
      <c r="I327" s="30" t="n"/>
      <c r="J327" s="30" t="n"/>
      <c r="K327" s="30" t="n"/>
      <c r="L327" s="87" t="n"/>
      <c r="M327" s="87" t="n"/>
      <c r="N327" s="30" t="n"/>
      <c r="O327" s="88">
        <f>IF(A327="","",IF(N327="クローズ",0,IF(L327="","",MAX(0,TODAY()-L327))))</f>
        <v/>
      </c>
      <c r="P327" s="30" t="n"/>
      <c r="Q327" s="30" t="n"/>
      <c r="R327" s="87" t="n"/>
      <c r="S327" s="30" t="n"/>
      <c r="T327" s="30" t="n"/>
    </row>
    <row r="328">
      <c r="A328" s="30" t="n"/>
      <c r="B328" s="30" t="n"/>
      <c r="C328" s="87" t="n"/>
      <c r="D328" s="30" t="n"/>
      <c r="E328" s="30" t="n"/>
      <c r="F328" s="30" t="n"/>
      <c r="G328" s="30" t="n"/>
      <c r="H328" s="30" t="n"/>
      <c r="I328" s="30" t="n"/>
      <c r="J328" s="30" t="n"/>
      <c r="K328" s="30" t="n"/>
      <c r="L328" s="87" t="n"/>
      <c r="M328" s="87" t="n"/>
      <c r="N328" s="30" t="n"/>
      <c r="O328" s="88">
        <f>IF(A328="","",IF(N328="クローズ",0,IF(L328="","",MAX(0,TODAY()-L328))))</f>
        <v/>
      </c>
      <c r="P328" s="30" t="n"/>
      <c r="Q328" s="30" t="n"/>
      <c r="R328" s="87" t="n"/>
      <c r="S328" s="30" t="n"/>
      <c r="T328" s="30" t="n"/>
    </row>
    <row r="329">
      <c r="A329" s="30" t="n"/>
      <c r="B329" s="30" t="n"/>
      <c r="C329" s="87" t="n"/>
      <c r="D329" s="30" t="n"/>
      <c r="E329" s="30" t="n"/>
      <c r="F329" s="30" t="n"/>
      <c r="G329" s="30" t="n"/>
      <c r="H329" s="30" t="n"/>
      <c r="I329" s="30" t="n"/>
      <c r="J329" s="30" t="n"/>
      <c r="K329" s="30" t="n"/>
      <c r="L329" s="87" t="n"/>
      <c r="M329" s="87" t="n"/>
      <c r="N329" s="30" t="n"/>
      <c r="O329" s="88">
        <f>IF(A329="","",IF(N329="クローズ",0,IF(L329="","",MAX(0,TODAY()-L329))))</f>
        <v/>
      </c>
      <c r="P329" s="30" t="n"/>
      <c r="Q329" s="30" t="n"/>
      <c r="R329" s="87" t="n"/>
      <c r="S329" s="30" t="n"/>
      <c r="T329" s="30" t="n"/>
    </row>
    <row r="330">
      <c r="A330" s="30" t="n"/>
      <c r="B330" s="30" t="n"/>
      <c r="C330" s="87" t="n"/>
      <c r="D330" s="30" t="n"/>
      <c r="E330" s="30" t="n"/>
      <c r="F330" s="30" t="n"/>
      <c r="G330" s="30" t="n"/>
      <c r="H330" s="30" t="n"/>
      <c r="I330" s="30" t="n"/>
      <c r="J330" s="30" t="n"/>
      <c r="K330" s="30" t="n"/>
      <c r="L330" s="87" t="n"/>
      <c r="M330" s="87" t="n"/>
      <c r="N330" s="30" t="n"/>
      <c r="O330" s="88">
        <f>IF(A330="","",IF(N330="クローズ",0,IF(L330="","",MAX(0,TODAY()-L330))))</f>
        <v/>
      </c>
      <c r="P330" s="30" t="n"/>
      <c r="Q330" s="30" t="n"/>
      <c r="R330" s="87" t="n"/>
      <c r="S330" s="30" t="n"/>
      <c r="T330" s="30" t="n"/>
    </row>
    <row r="331">
      <c r="A331" s="30" t="n"/>
      <c r="B331" s="30" t="n"/>
      <c r="C331" s="87" t="n"/>
      <c r="D331" s="30" t="n"/>
      <c r="E331" s="30" t="n"/>
      <c r="F331" s="30" t="n"/>
      <c r="G331" s="30" t="n"/>
      <c r="H331" s="30" t="n"/>
      <c r="I331" s="30" t="n"/>
      <c r="J331" s="30" t="n"/>
      <c r="K331" s="30" t="n"/>
      <c r="L331" s="87" t="n"/>
      <c r="M331" s="87" t="n"/>
      <c r="N331" s="30" t="n"/>
      <c r="O331" s="88">
        <f>IF(A331="","",IF(N331="クローズ",0,IF(L331="","",MAX(0,TODAY()-L331))))</f>
        <v/>
      </c>
      <c r="P331" s="30" t="n"/>
      <c r="Q331" s="30" t="n"/>
      <c r="R331" s="87" t="n"/>
      <c r="S331" s="30" t="n"/>
      <c r="T331" s="30" t="n"/>
    </row>
    <row r="332">
      <c r="A332" s="30" t="n"/>
      <c r="B332" s="30" t="n"/>
      <c r="C332" s="87" t="n"/>
      <c r="D332" s="30" t="n"/>
      <c r="E332" s="30" t="n"/>
      <c r="F332" s="30" t="n"/>
      <c r="G332" s="30" t="n"/>
      <c r="H332" s="30" t="n"/>
      <c r="I332" s="30" t="n"/>
      <c r="J332" s="30" t="n"/>
      <c r="K332" s="30" t="n"/>
      <c r="L332" s="87" t="n"/>
      <c r="M332" s="87" t="n"/>
      <c r="N332" s="30" t="n"/>
      <c r="O332" s="88">
        <f>IF(A332="","",IF(N332="クローズ",0,IF(L332="","",MAX(0,TODAY()-L332))))</f>
        <v/>
      </c>
      <c r="P332" s="30" t="n"/>
      <c r="Q332" s="30" t="n"/>
      <c r="R332" s="87" t="n"/>
      <c r="S332" s="30" t="n"/>
      <c r="T332" s="30" t="n"/>
    </row>
    <row r="333">
      <c r="A333" s="30" t="n"/>
      <c r="B333" s="30" t="n"/>
      <c r="C333" s="87" t="n"/>
      <c r="D333" s="30" t="n"/>
      <c r="E333" s="30" t="n"/>
      <c r="F333" s="30" t="n"/>
      <c r="G333" s="30" t="n"/>
      <c r="H333" s="30" t="n"/>
      <c r="I333" s="30" t="n"/>
      <c r="J333" s="30" t="n"/>
      <c r="K333" s="30" t="n"/>
      <c r="L333" s="87" t="n"/>
      <c r="M333" s="87" t="n"/>
      <c r="N333" s="30" t="n"/>
      <c r="O333" s="88">
        <f>IF(A333="","",IF(N333="クローズ",0,IF(L333="","",MAX(0,TODAY()-L333))))</f>
        <v/>
      </c>
      <c r="P333" s="30" t="n"/>
      <c r="Q333" s="30" t="n"/>
      <c r="R333" s="87" t="n"/>
      <c r="S333" s="30" t="n"/>
      <c r="T333" s="30" t="n"/>
    </row>
    <row r="334">
      <c r="A334" s="30" t="n"/>
      <c r="B334" s="30" t="n"/>
      <c r="C334" s="87" t="n"/>
      <c r="D334" s="30" t="n"/>
      <c r="E334" s="30" t="n"/>
      <c r="F334" s="30" t="n"/>
      <c r="G334" s="30" t="n"/>
      <c r="H334" s="30" t="n"/>
      <c r="I334" s="30" t="n"/>
      <c r="J334" s="30" t="n"/>
      <c r="K334" s="30" t="n"/>
      <c r="L334" s="87" t="n"/>
      <c r="M334" s="87" t="n"/>
      <c r="N334" s="30" t="n"/>
      <c r="O334" s="88">
        <f>IF(A334="","",IF(N334="クローズ",0,IF(L334="","",MAX(0,TODAY()-L334))))</f>
        <v/>
      </c>
      <c r="P334" s="30" t="n"/>
      <c r="Q334" s="30" t="n"/>
      <c r="R334" s="87" t="n"/>
      <c r="S334" s="30" t="n"/>
      <c r="T334" s="30" t="n"/>
    </row>
    <row r="335">
      <c r="A335" s="30" t="n"/>
      <c r="B335" s="30" t="n"/>
      <c r="C335" s="87" t="n"/>
      <c r="D335" s="30" t="n"/>
      <c r="E335" s="30" t="n"/>
      <c r="F335" s="30" t="n"/>
      <c r="G335" s="30" t="n"/>
      <c r="H335" s="30" t="n"/>
      <c r="I335" s="30" t="n"/>
      <c r="J335" s="30" t="n"/>
      <c r="K335" s="30" t="n"/>
      <c r="L335" s="87" t="n"/>
      <c r="M335" s="87" t="n"/>
      <c r="N335" s="30" t="n"/>
      <c r="O335" s="88">
        <f>IF(A335="","",IF(N335="クローズ",0,IF(L335="","",MAX(0,TODAY()-L335))))</f>
        <v/>
      </c>
      <c r="P335" s="30" t="n"/>
      <c r="Q335" s="30" t="n"/>
      <c r="R335" s="87" t="n"/>
      <c r="S335" s="30" t="n"/>
      <c r="T335" s="30" t="n"/>
    </row>
    <row r="336">
      <c r="A336" s="30" t="n"/>
      <c r="B336" s="30" t="n"/>
      <c r="C336" s="87" t="n"/>
      <c r="D336" s="30" t="n"/>
      <c r="E336" s="30" t="n"/>
      <c r="F336" s="30" t="n"/>
      <c r="G336" s="30" t="n"/>
      <c r="H336" s="30" t="n"/>
      <c r="I336" s="30" t="n"/>
      <c r="J336" s="30" t="n"/>
      <c r="K336" s="30" t="n"/>
      <c r="L336" s="87" t="n"/>
      <c r="M336" s="87" t="n"/>
      <c r="N336" s="30" t="n"/>
      <c r="O336" s="88">
        <f>IF(A336="","",IF(N336="クローズ",0,IF(L336="","",MAX(0,TODAY()-L336))))</f>
        <v/>
      </c>
      <c r="P336" s="30" t="n"/>
      <c r="Q336" s="30" t="n"/>
      <c r="R336" s="87" t="n"/>
      <c r="S336" s="30" t="n"/>
      <c r="T336" s="30" t="n"/>
    </row>
    <row r="337">
      <c r="A337" s="30" t="n"/>
      <c r="B337" s="30" t="n"/>
      <c r="C337" s="87" t="n"/>
      <c r="D337" s="30" t="n"/>
      <c r="E337" s="30" t="n"/>
      <c r="F337" s="30" t="n"/>
      <c r="G337" s="30" t="n"/>
      <c r="H337" s="30" t="n"/>
      <c r="I337" s="30" t="n"/>
      <c r="J337" s="30" t="n"/>
      <c r="K337" s="30" t="n"/>
      <c r="L337" s="87" t="n"/>
      <c r="M337" s="87" t="n"/>
      <c r="N337" s="30" t="n"/>
      <c r="O337" s="88">
        <f>IF(A337="","",IF(N337="クローズ",0,IF(L337="","",MAX(0,TODAY()-L337))))</f>
        <v/>
      </c>
      <c r="P337" s="30" t="n"/>
      <c r="Q337" s="30" t="n"/>
      <c r="R337" s="87" t="n"/>
      <c r="S337" s="30" t="n"/>
      <c r="T337" s="30" t="n"/>
    </row>
    <row r="338">
      <c r="A338" s="30" t="n"/>
      <c r="B338" s="30" t="n"/>
      <c r="C338" s="87" t="n"/>
      <c r="D338" s="30" t="n"/>
      <c r="E338" s="30" t="n"/>
      <c r="F338" s="30" t="n"/>
      <c r="G338" s="30" t="n"/>
      <c r="H338" s="30" t="n"/>
      <c r="I338" s="30" t="n"/>
      <c r="J338" s="30" t="n"/>
      <c r="K338" s="30" t="n"/>
      <c r="L338" s="87" t="n"/>
      <c r="M338" s="87" t="n"/>
      <c r="N338" s="30" t="n"/>
      <c r="O338" s="88">
        <f>IF(A338="","",IF(N338="クローズ",0,IF(L338="","",MAX(0,TODAY()-L338))))</f>
        <v/>
      </c>
      <c r="P338" s="30" t="n"/>
      <c r="Q338" s="30" t="n"/>
      <c r="R338" s="87" t="n"/>
      <c r="S338" s="30" t="n"/>
      <c r="T338" s="30" t="n"/>
    </row>
    <row r="339">
      <c r="A339" s="30" t="n"/>
      <c r="B339" s="30" t="n"/>
      <c r="C339" s="87" t="n"/>
      <c r="D339" s="30" t="n"/>
      <c r="E339" s="30" t="n"/>
      <c r="F339" s="30" t="n"/>
      <c r="G339" s="30" t="n"/>
      <c r="H339" s="30" t="n"/>
      <c r="I339" s="30" t="n"/>
      <c r="J339" s="30" t="n"/>
      <c r="K339" s="30" t="n"/>
      <c r="L339" s="87" t="n"/>
      <c r="M339" s="87" t="n"/>
      <c r="N339" s="30" t="n"/>
      <c r="O339" s="88">
        <f>IF(A339="","",IF(N339="クローズ",0,IF(L339="","",MAX(0,TODAY()-L339))))</f>
        <v/>
      </c>
      <c r="P339" s="30" t="n"/>
      <c r="Q339" s="30" t="n"/>
      <c r="R339" s="87" t="n"/>
      <c r="S339" s="30" t="n"/>
      <c r="T339" s="30" t="n"/>
    </row>
    <row r="340">
      <c r="A340" s="30" t="n"/>
      <c r="B340" s="30" t="n"/>
      <c r="C340" s="87" t="n"/>
      <c r="D340" s="30" t="n"/>
      <c r="E340" s="30" t="n"/>
      <c r="F340" s="30" t="n"/>
      <c r="G340" s="30" t="n"/>
      <c r="H340" s="30" t="n"/>
      <c r="I340" s="30" t="n"/>
      <c r="J340" s="30" t="n"/>
      <c r="K340" s="30" t="n"/>
      <c r="L340" s="87" t="n"/>
      <c r="M340" s="87" t="n"/>
      <c r="N340" s="30" t="n"/>
      <c r="O340" s="88">
        <f>IF(A340="","",IF(N340="クローズ",0,IF(L340="","",MAX(0,TODAY()-L340))))</f>
        <v/>
      </c>
      <c r="P340" s="30" t="n"/>
      <c r="Q340" s="30" t="n"/>
      <c r="R340" s="87" t="n"/>
      <c r="S340" s="30" t="n"/>
      <c r="T340" s="30" t="n"/>
    </row>
    <row r="341">
      <c r="A341" s="30" t="n"/>
      <c r="B341" s="30" t="n"/>
      <c r="C341" s="87" t="n"/>
      <c r="D341" s="30" t="n"/>
      <c r="E341" s="30" t="n"/>
      <c r="F341" s="30" t="n"/>
      <c r="G341" s="30" t="n"/>
      <c r="H341" s="30" t="n"/>
      <c r="I341" s="30" t="n"/>
      <c r="J341" s="30" t="n"/>
      <c r="K341" s="30" t="n"/>
      <c r="L341" s="87" t="n"/>
      <c r="M341" s="87" t="n"/>
      <c r="N341" s="30" t="n"/>
      <c r="O341" s="88">
        <f>IF(A341="","",IF(N341="クローズ",0,IF(L341="","",MAX(0,TODAY()-L341))))</f>
        <v/>
      </c>
      <c r="P341" s="30" t="n"/>
      <c r="Q341" s="30" t="n"/>
      <c r="R341" s="87" t="n"/>
      <c r="S341" s="30" t="n"/>
      <c r="T341" s="30" t="n"/>
    </row>
    <row r="342">
      <c r="A342" s="30" t="n"/>
      <c r="B342" s="30" t="n"/>
      <c r="C342" s="87" t="n"/>
      <c r="D342" s="30" t="n"/>
      <c r="E342" s="30" t="n"/>
      <c r="F342" s="30" t="n"/>
      <c r="G342" s="30" t="n"/>
      <c r="H342" s="30" t="n"/>
      <c r="I342" s="30" t="n"/>
      <c r="J342" s="30" t="n"/>
      <c r="K342" s="30" t="n"/>
      <c r="L342" s="87" t="n"/>
      <c r="M342" s="87" t="n"/>
      <c r="N342" s="30" t="n"/>
      <c r="O342" s="88">
        <f>IF(A342="","",IF(N342="クローズ",0,IF(L342="","",MAX(0,TODAY()-L342))))</f>
        <v/>
      </c>
      <c r="P342" s="30" t="n"/>
      <c r="Q342" s="30" t="n"/>
      <c r="R342" s="87" t="n"/>
      <c r="S342" s="30" t="n"/>
      <c r="T342" s="30" t="n"/>
    </row>
    <row r="343">
      <c r="A343" s="30" t="n"/>
      <c r="B343" s="30" t="n"/>
      <c r="C343" s="87" t="n"/>
      <c r="D343" s="30" t="n"/>
      <c r="E343" s="30" t="n"/>
      <c r="F343" s="30" t="n"/>
      <c r="G343" s="30" t="n"/>
      <c r="H343" s="30" t="n"/>
      <c r="I343" s="30" t="n"/>
      <c r="J343" s="30" t="n"/>
      <c r="K343" s="30" t="n"/>
      <c r="L343" s="87" t="n"/>
      <c r="M343" s="87" t="n"/>
      <c r="N343" s="30" t="n"/>
      <c r="O343" s="88">
        <f>IF(A343="","",IF(N343="クローズ",0,IF(L343="","",MAX(0,TODAY()-L343))))</f>
        <v/>
      </c>
      <c r="P343" s="30" t="n"/>
      <c r="Q343" s="30" t="n"/>
      <c r="R343" s="87" t="n"/>
      <c r="S343" s="30" t="n"/>
      <c r="T343" s="30" t="n"/>
    </row>
    <row r="344">
      <c r="A344" s="30" t="n"/>
      <c r="B344" s="30" t="n"/>
      <c r="C344" s="87" t="n"/>
      <c r="D344" s="30" t="n"/>
      <c r="E344" s="30" t="n"/>
      <c r="F344" s="30" t="n"/>
      <c r="G344" s="30" t="n"/>
      <c r="H344" s="30" t="n"/>
      <c r="I344" s="30" t="n"/>
      <c r="J344" s="30" t="n"/>
      <c r="K344" s="30" t="n"/>
      <c r="L344" s="87" t="n"/>
      <c r="M344" s="87" t="n"/>
      <c r="N344" s="30" t="n"/>
      <c r="O344" s="88">
        <f>IF(A344="","",IF(N344="クローズ",0,IF(L344="","",MAX(0,TODAY()-L344))))</f>
        <v/>
      </c>
      <c r="P344" s="30" t="n"/>
      <c r="Q344" s="30" t="n"/>
      <c r="R344" s="87" t="n"/>
      <c r="S344" s="30" t="n"/>
      <c r="T344" s="30" t="n"/>
    </row>
    <row r="345">
      <c r="A345" s="30" t="n"/>
      <c r="B345" s="30" t="n"/>
      <c r="C345" s="87" t="n"/>
      <c r="D345" s="30" t="n"/>
      <c r="E345" s="30" t="n"/>
      <c r="F345" s="30" t="n"/>
      <c r="G345" s="30" t="n"/>
      <c r="H345" s="30" t="n"/>
      <c r="I345" s="30" t="n"/>
      <c r="J345" s="30" t="n"/>
      <c r="K345" s="30" t="n"/>
      <c r="L345" s="87" t="n"/>
      <c r="M345" s="87" t="n"/>
      <c r="N345" s="30" t="n"/>
      <c r="O345" s="88">
        <f>IF(A345="","",IF(N345="クローズ",0,IF(L345="","",MAX(0,TODAY()-L345))))</f>
        <v/>
      </c>
      <c r="P345" s="30" t="n"/>
      <c r="Q345" s="30" t="n"/>
      <c r="R345" s="87" t="n"/>
      <c r="S345" s="30" t="n"/>
      <c r="T345" s="30" t="n"/>
    </row>
    <row r="346">
      <c r="A346" s="30" t="n"/>
      <c r="B346" s="30" t="n"/>
      <c r="C346" s="87" t="n"/>
      <c r="D346" s="30" t="n"/>
      <c r="E346" s="30" t="n"/>
      <c r="F346" s="30" t="n"/>
      <c r="G346" s="30" t="n"/>
      <c r="H346" s="30" t="n"/>
      <c r="I346" s="30" t="n"/>
      <c r="J346" s="30" t="n"/>
      <c r="K346" s="30" t="n"/>
      <c r="L346" s="87" t="n"/>
      <c r="M346" s="87" t="n"/>
      <c r="N346" s="30" t="n"/>
      <c r="O346" s="88">
        <f>IF(A346="","",IF(N346="クローズ",0,IF(L346="","",MAX(0,TODAY()-L346))))</f>
        <v/>
      </c>
      <c r="P346" s="30" t="n"/>
      <c r="Q346" s="30" t="n"/>
      <c r="R346" s="87" t="n"/>
      <c r="S346" s="30" t="n"/>
      <c r="T346" s="30" t="n"/>
    </row>
    <row r="347">
      <c r="A347" s="30" t="n"/>
      <c r="B347" s="30" t="n"/>
      <c r="C347" s="87" t="n"/>
      <c r="D347" s="30" t="n"/>
      <c r="E347" s="30" t="n"/>
      <c r="F347" s="30" t="n"/>
      <c r="G347" s="30" t="n"/>
      <c r="H347" s="30" t="n"/>
      <c r="I347" s="30" t="n"/>
      <c r="J347" s="30" t="n"/>
      <c r="K347" s="30" t="n"/>
      <c r="L347" s="87" t="n"/>
      <c r="M347" s="87" t="n"/>
      <c r="N347" s="30" t="n"/>
      <c r="O347" s="88">
        <f>IF(A347="","",IF(N347="クローズ",0,IF(L347="","",MAX(0,TODAY()-L347))))</f>
        <v/>
      </c>
      <c r="P347" s="30" t="n"/>
      <c r="Q347" s="30" t="n"/>
      <c r="R347" s="87" t="n"/>
      <c r="S347" s="30" t="n"/>
      <c r="T347" s="30" t="n"/>
    </row>
    <row r="348">
      <c r="A348" s="30" t="n"/>
      <c r="B348" s="30" t="n"/>
      <c r="C348" s="87" t="n"/>
      <c r="D348" s="30" t="n"/>
      <c r="E348" s="30" t="n"/>
      <c r="F348" s="30" t="n"/>
      <c r="G348" s="30" t="n"/>
      <c r="H348" s="30" t="n"/>
      <c r="I348" s="30" t="n"/>
      <c r="J348" s="30" t="n"/>
      <c r="K348" s="30" t="n"/>
      <c r="L348" s="87" t="n"/>
      <c r="M348" s="87" t="n"/>
      <c r="N348" s="30" t="n"/>
      <c r="O348" s="88">
        <f>IF(A348="","",IF(N348="クローズ",0,IF(L348="","",MAX(0,TODAY()-L348))))</f>
        <v/>
      </c>
      <c r="P348" s="30" t="n"/>
      <c r="Q348" s="30" t="n"/>
      <c r="R348" s="87" t="n"/>
      <c r="S348" s="30" t="n"/>
      <c r="T348" s="30" t="n"/>
    </row>
    <row r="349">
      <c r="A349" s="30" t="n"/>
      <c r="B349" s="30" t="n"/>
      <c r="C349" s="87" t="n"/>
      <c r="D349" s="30" t="n"/>
      <c r="E349" s="30" t="n"/>
      <c r="F349" s="30" t="n"/>
      <c r="G349" s="30" t="n"/>
      <c r="H349" s="30" t="n"/>
      <c r="I349" s="30" t="n"/>
      <c r="J349" s="30" t="n"/>
      <c r="K349" s="30" t="n"/>
      <c r="L349" s="87" t="n"/>
      <c r="M349" s="87" t="n"/>
      <c r="N349" s="30" t="n"/>
      <c r="O349" s="88">
        <f>IF(A349="","",IF(N349="クローズ",0,IF(L349="","",MAX(0,TODAY()-L349))))</f>
        <v/>
      </c>
      <c r="P349" s="30" t="n"/>
      <c r="Q349" s="30" t="n"/>
      <c r="R349" s="87" t="n"/>
      <c r="S349" s="30" t="n"/>
      <c r="T349" s="30" t="n"/>
    </row>
    <row r="350">
      <c r="A350" s="30" t="n"/>
      <c r="B350" s="30" t="n"/>
      <c r="C350" s="87" t="n"/>
      <c r="D350" s="30" t="n"/>
      <c r="E350" s="30" t="n"/>
      <c r="F350" s="30" t="n"/>
      <c r="G350" s="30" t="n"/>
      <c r="H350" s="30" t="n"/>
      <c r="I350" s="30" t="n"/>
      <c r="J350" s="30" t="n"/>
      <c r="K350" s="30" t="n"/>
      <c r="L350" s="87" t="n"/>
      <c r="M350" s="87" t="n"/>
      <c r="N350" s="30" t="n"/>
      <c r="O350" s="88">
        <f>IF(A350="","",IF(N350="クローズ",0,IF(L350="","",MAX(0,TODAY()-L350))))</f>
        <v/>
      </c>
      <c r="P350" s="30" t="n"/>
      <c r="Q350" s="30" t="n"/>
      <c r="R350" s="87" t="n"/>
      <c r="S350" s="30" t="n"/>
      <c r="T350" s="30" t="n"/>
    </row>
    <row r="351">
      <c r="A351" s="30" t="n"/>
      <c r="B351" s="30" t="n"/>
      <c r="C351" s="87" t="n"/>
      <c r="D351" s="30" t="n"/>
      <c r="E351" s="30" t="n"/>
      <c r="F351" s="30" t="n"/>
      <c r="G351" s="30" t="n"/>
      <c r="H351" s="30" t="n"/>
      <c r="I351" s="30" t="n"/>
      <c r="J351" s="30" t="n"/>
      <c r="K351" s="30" t="n"/>
      <c r="L351" s="87" t="n"/>
      <c r="M351" s="87" t="n"/>
      <c r="N351" s="30" t="n"/>
      <c r="O351" s="88">
        <f>IF(A351="","",IF(N351="クローズ",0,IF(L351="","",MAX(0,TODAY()-L351))))</f>
        <v/>
      </c>
      <c r="P351" s="30" t="n"/>
      <c r="Q351" s="30" t="n"/>
      <c r="R351" s="87" t="n"/>
      <c r="S351" s="30" t="n"/>
      <c r="T351" s="30" t="n"/>
    </row>
    <row r="352">
      <c r="A352" s="30" t="n"/>
      <c r="B352" s="30" t="n"/>
      <c r="C352" s="87" t="n"/>
      <c r="D352" s="30" t="n"/>
      <c r="E352" s="30" t="n"/>
      <c r="F352" s="30" t="n"/>
      <c r="G352" s="30" t="n"/>
      <c r="H352" s="30" t="n"/>
      <c r="I352" s="30" t="n"/>
      <c r="J352" s="30" t="n"/>
      <c r="K352" s="30" t="n"/>
      <c r="L352" s="87" t="n"/>
      <c r="M352" s="87" t="n"/>
      <c r="N352" s="30" t="n"/>
      <c r="O352" s="88">
        <f>IF(A352="","",IF(N352="クローズ",0,IF(L352="","",MAX(0,TODAY()-L352))))</f>
        <v/>
      </c>
      <c r="P352" s="30" t="n"/>
      <c r="Q352" s="30" t="n"/>
      <c r="R352" s="87" t="n"/>
      <c r="S352" s="30" t="n"/>
      <c r="T352" s="30" t="n"/>
    </row>
    <row r="353">
      <c r="A353" s="30" t="n"/>
      <c r="B353" s="30" t="n"/>
      <c r="C353" s="87" t="n"/>
      <c r="D353" s="30" t="n"/>
      <c r="E353" s="30" t="n"/>
      <c r="F353" s="30" t="n"/>
      <c r="G353" s="30" t="n"/>
      <c r="H353" s="30" t="n"/>
      <c r="I353" s="30" t="n"/>
      <c r="J353" s="30" t="n"/>
      <c r="K353" s="30" t="n"/>
      <c r="L353" s="87" t="n"/>
      <c r="M353" s="87" t="n"/>
      <c r="N353" s="30" t="n"/>
      <c r="O353" s="88">
        <f>IF(A353="","",IF(N353="クローズ",0,IF(L353="","",MAX(0,TODAY()-L353))))</f>
        <v/>
      </c>
      <c r="P353" s="30" t="n"/>
      <c r="Q353" s="30" t="n"/>
      <c r="R353" s="87" t="n"/>
      <c r="S353" s="30" t="n"/>
      <c r="T353" s="30" t="n"/>
    </row>
    <row r="354">
      <c r="A354" s="30" t="n"/>
      <c r="B354" s="30" t="n"/>
      <c r="C354" s="87" t="n"/>
      <c r="D354" s="30" t="n"/>
      <c r="E354" s="30" t="n"/>
      <c r="F354" s="30" t="n"/>
      <c r="G354" s="30" t="n"/>
      <c r="H354" s="30" t="n"/>
      <c r="I354" s="30" t="n"/>
      <c r="J354" s="30" t="n"/>
      <c r="K354" s="30" t="n"/>
      <c r="L354" s="87" t="n"/>
      <c r="M354" s="87" t="n"/>
      <c r="N354" s="30" t="n"/>
      <c r="O354" s="88">
        <f>IF(A354="","",IF(N354="クローズ",0,IF(L354="","",MAX(0,TODAY()-L354))))</f>
        <v/>
      </c>
      <c r="P354" s="30" t="n"/>
      <c r="Q354" s="30" t="n"/>
      <c r="R354" s="87" t="n"/>
      <c r="S354" s="30" t="n"/>
      <c r="T354" s="30" t="n"/>
    </row>
    <row r="355">
      <c r="A355" s="30" t="n"/>
      <c r="B355" s="30" t="n"/>
      <c r="C355" s="87" t="n"/>
      <c r="D355" s="30" t="n"/>
      <c r="E355" s="30" t="n"/>
      <c r="F355" s="30" t="n"/>
      <c r="G355" s="30" t="n"/>
      <c r="H355" s="30" t="n"/>
      <c r="I355" s="30" t="n"/>
      <c r="J355" s="30" t="n"/>
      <c r="K355" s="30" t="n"/>
      <c r="L355" s="87" t="n"/>
      <c r="M355" s="87" t="n"/>
      <c r="N355" s="30" t="n"/>
      <c r="O355" s="88">
        <f>IF(A355="","",IF(N355="クローズ",0,IF(L355="","",MAX(0,TODAY()-L355))))</f>
        <v/>
      </c>
      <c r="P355" s="30" t="n"/>
      <c r="Q355" s="30" t="n"/>
      <c r="R355" s="87" t="n"/>
      <c r="S355" s="30" t="n"/>
      <c r="T355" s="30" t="n"/>
    </row>
    <row r="356">
      <c r="A356" s="30" t="n"/>
      <c r="B356" s="30" t="n"/>
      <c r="C356" s="87" t="n"/>
      <c r="D356" s="30" t="n"/>
      <c r="E356" s="30" t="n"/>
      <c r="F356" s="30" t="n"/>
      <c r="G356" s="30" t="n"/>
      <c r="H356" s="30" t="n"/>
      <c r="I356" s="30" t="n"/>
      <c r="J356" s="30" t="n"/>
      <c r="K356" s="30" t="n"/>
      <c r="L356" s="87" t="n"/>
      <c r="M356" s="87" t="n"/>
      <c r="N356" s="30" t="n"/>
      <c r="O356" s="88">
        <f>IF(A356="","",IF(N356="クローズ",0,IF(L356="","",MAX(0,TODAY()-L356))))</f>
        <v/>
      </c>
      <c r="P356" s="30" t="n"/>
      <c r="Q356" s="30" t="n"/>
      <c r="R356" s="87" t="n"/>
      <c r="S356" s="30" t="n"/>
      <c r="T356" s="30" t="n"/>
    </row>
    <row r="357">
      <c r="A357" s="30" t="n"/>
      <c r="B357" s="30" t="n"/>
      <c r="C357" s="87" t="n"/>
      <c r="D357" s="30" t="n"/>
      <c r="E357" s="30" t="n"/>
      <c r="F357" s="30" t="n"/>
      <c r="G357" s="30" t="n"/>
      <c r="H357" s="30" t="n"/>
      <c r="I357" s="30" t="n"/>
      <c r="J357" s="30" t="n"/>
      <c r="K357" s="30" t="n"/>
      <c r="L357" s="87" t="n"/>
      <c r="M357" s="87" t="n"/>
      <c r="N357" s="30" t="n"/>
      <c r="O357" s="88">
        <f>IF(A357="","",IF(N357="クローズ",0,IF(L357="","",MAX(0,TODAY()-L357))))</f>
        <v/>
      </c>
      <c r="P357" s="30" t="n"/>
      <c r="Q357" s="30" t="n"/>
      <c r="R357" s="87" t="n"/>
      <c r="S357" s="30" t="n"/>
      <c r="T357" s="30" t="n"/>
    </row>
    <row r="358">
      <c r="A358" s="30" t="n"/>
      <c r="B358" s="30" t="n"/>
      <c r="C358" s="87" t="n"/>
      <c r="D358" s="30" t="n"/>
      <c r="E358" s="30" t="n"/>
      <c r="F358" s="30" t="n"/>
      <c r="G358" s="30" t="n"/>
      <c r="H358" s="30" t="n"/>
      <c r="I358" s="30" t="n"/>
      <c r="J358" s="30" t="n"/>
      <c r="K358" s="30" t="n"/>
      <c r="L358" s="87" t="n"/>
      <c r="M358" s="87" t="n"/>
      <c r="N358" s="30" t="n"/>
      <c r="O358" s="88">
        <f>IF(A358="","",IF(N358="クローズ",0,IF(L358="","",MAX(0,TODAY()-L358))))</f>
        <v/>
      </c>
      <c r="P358" s="30" t="n"/>
      <c r="Q358" s="30" t="n"/>
      <c r="R358" s="87" t="n"/>
      <c r="S358" s="30" t="n"/>
      <c r="T358" s="30" t="n"/>
    </row>
    <row r="359">
      <c r="A359" s="30" t="n"/>
      <c r="B359" s="30" t="n"/>
      <c r="C359" s="87" t="n"/>
      <c r="D359" s="30" t="n"/>
      <c r="E359" s="30" t="n"/>
      <c r="F359" s="30" t="n"/>
      <c r="G359" s="30" t="n"/>
      <c r="H359" s="30" t="n"/>
      <c r="I359" s="30" t="n"/>
      <c r="J359" s="30" t="n"/>
      <c r="K359" s="30" t="n"/>
      <c r="L359" s="87" t="n"/>
      <c r="M359" s="87" t="n"/>
      <c r="N359" s="30" t="n"/>
      <c r="O359" s="88">
        <f>IF(A359="","",IF(N359="クローズ",0,IF(L359="","",MAX(0,TODAY()-L359))))</f>
        <v/>
      </c>
      <c r="P359" s="30" t="n"/>
      <c r="Q359" s="30" t="n"/>
      <c r="R359" s="87" t="n"/>
      <c r="S359" s="30" t="n"/>
      <c r="T359" s="30" t="n"/>
    </row>
    <row r="360">
      <c r="A360" s="30" t="n"/>
      <c r="B360" s="30" t="n"/>
      <c r="C360" s="87" t="n"/>
      <c r="D360" s="30" t="n"/>
      <c r="E360" s="30" t="n"/>
      <c r="F360" s="30" t="n"/>
      <c r="G360" s="30" t="n"/>
      <c r="H360" s="30" t="n"/>
      <c r="I360" s="30" t="n"/>
      <c r="J360" s="30" t="n"/>
      <c r="K360" s="30" t="n"/>
      <c r="L360" s="87" t="n"/>
      <c r="M360" s="87" t="n"/>
      <c r="N360" s="30" t="n"/>
      <c r="O360" s="88">
        <f>IF(A360="","",IF(N360="クローズ",0,IF(L360="","",MAX(0,TODAY()-L360))))</f>
        <v/>
      </c>
      <c r="P360" s="30" t="n"/>
      <c r="Q360" s="30" t="n"/>
      <c r="R360" s="87" t="n"/>
      <c r="S360" s="30" t="n"/>
      <c r="T360" s="30" t="n"/>
    </row>
    <row r="361">
      <c r="A361" s="30" t="n"/>
      <c r="B361" s="30" t="n"/>
      <c r="C361" s="87" t="n"/>
      <c r="D361" s="30" t="n"/>
      <c r="E361" s="30" t="n"/>
      <c r="F361" s="30" t="n"/>
      <c r="G361" s="30" t="n"/>
      <c r="H361" s="30" t="n"/>
      <c r="I361" s="30" t="n"/>
      <c r="J361" s="30" t="n"/>
      <c r="K361" s="30" t="n"/>
      <c r="L361" s="87" t="n"/>
      <c r="M361" s="87" t="n"/>
      <c r="N361" s="30" t="n"/>
      <c r="O361" s="88">
        <f>IF(A361="","",IF(N361="クローズ",0,IF(L361="","",MAX(0,TODAY()-L361))))</f>
        <v/>
      </c>
      <c r="P361" s="30" t="n"/>
      <c r="Q361" s="30" t="n"/>
      <c r="R361" s="87" t="n"/>
      <c r="S361" s="30" t="n"/>
      <c r="T361" s="30" t="n"/>
    </row>
    <row r="362">
      <c r="A362" s="30" t="n"/>
      <c r="B362" s="30" t="n"/>
      <c r="C362" s="87" t="n"/>
      <c r="D362" s="30" t="n"/>
      <c r="E362" s="30" t="n"/>
      <c r="F362" s="30" t="n"/>
      <c r="G362" s="30" t="n"/>
      <c r="H362" s="30" t="n"/>
      <c r="I362" s="30" t="n"/>
      <c r="J362" s="30" t="n"/>
      <c r="K362" s="30" t="n"/>
      <c r="L362" s="87" t="n"/>
      <c r="M362" s="87" t="n"/>
      <c r="N362" s="30" t="n"/>
      <c r="O362" s="88">
        <f>IF(A362="","",IF(N362="クローズ",0,IF(L362="","",MAX(0,TODAY()-L362))))</f>
        <v/>
      </c>
      <c r="P362" s="30" t="n"/>
      <c r="Q362" s="30" t="n"/>
      <c r="R362" s="87" t="n"/>
      <c r="S362" s="30" t="n"/>
      <c r="T362" s="30" t="n"/>
    </row>
    <row r="363">
      <c r="A363" s="30" t="n"/>
      <c r="B363" s="30" t="n"/>
      <c r="C363" s="87" t="n"/>
      <c r="D363" s="30" t="n"/>
      <c r="E363" s="30" t="n"/>
      <c r="F363" s="30" t="n"/>
      <c r="G363" s="30" t="n"/>
      <c r="H363" s="30" t="n"/>
      <c r="I363" s="30" t="n"/>
      <c r="J363" s="30" t="n"/>
      <c r="K363" s="30" t="n"/>
      <c r="L363" s="87" t="n"/>
      <c r="M363" s="87" t="n"/>
      <c r="N363" s="30" t="n"/>
      <c r="O363" s="88">
        <f>IF(A363="","",IF(N363="クローズ",0,IF(L363="","",MAX(0,TODAY()-L363))))</f>
        <v/>
      </c>
      <c r="P363" s="30" t="n"/>
      <c r="Q363" s="30" t="n"/>
      <c r="R363" s="87" t="n"/>
      <c r="S363" s="30" t="n"/>
      <c r="T363" s="30" t="n"/>
    </row>
    <row r="364">
      <c r="A364" s="30" t="n"/>
      <c r="B364" s="30" t="n"/>
      <c r="C364" s="87" t="n"/>
      <c r="D364" s="30" t="n"/>
      <c r="E364" s="30" t="n"/>
      <c r="F364" s="30" t="n"/>
      <c r="G364" s="30" t="n"/>
      <c r="H364" s="30" t="n"/>
      <c r="I364" s="30" t="n"/>
      <c r="J364" s="30" t="n"/>
      <c r="K364" s="30" t="n"/>
      <c r="L364" s="87" t="n"/>
      <c r="M364" s="87" t="n"/>
      <c r="N364" s="30" t="n"/>
      <c r="O364" s="88">
        <f>IF(A364="","",IF(N364="クローズ",0,IF(L364="","",MAX(0,TODAY()-L364))))</f>
        <v/>
      </c>
      <c r="P364" s="30" t="n"/>
      <c r="Q364" s="30" t="n"/>
      <c r="R364" s="87" t="n"/>
      <c r="S364" s="30" t="n"/>
      <c r="T364" s="30" t="n"/>
    </row>
    <row r="365">
      <c r="A365" s="30" t="n"/>
      <c r="B365" s="30" t="n"/>
      <c r="C365" s="87" t="n"/>
      <c r="D365" s="30" t="n"/>
      <c r="E365" s="30" t="n"/>
      <c r="F365" s="30" t="n"/>
      <c r="G365" s="30" t="n"/>
      <c r="H365" s="30" t="n"/>
      <c r="I365" s="30" t="n"/>
      <c r="J365" s="30" t="n"/>
      <c r="K365" s="30" t="n"/>
      <c r="L365" s="87" t="n"/>
      <c r="M365" s="87" t="n"/>
      <c r="N365" s="30" t="n"/>
      <c r="O365" s="88">
        <f>IF(A365="","",IF(N365="クローズ",0,IF(L365="","",MAX(0,TODAY()-L365))))</f>
        <v/>
      </c>
      <c r="P365" s="30" t="n"/>
      <c r="Q365" s="30" t="n"/>
      <c r="R365" s="87" t="n"/>
      <c r="S365" s="30" t="n"/>
      <c r="T365" s="30" t="n"/>
    </row>
    <row r="366">
      <c r="A366" s="30" t="n"/>
      <c r="B366" s="30" t="n"/>
      <c r="C366" s="87" t="n"/>
      <c r="D366" s="30" t="n"/>
      <c r="E366" s="30" t="n"/>
      <c r="F366" s="30" t="n"/>
      <c r="G366" s="30" t="n"/>
      <c r="H366" s="30" t="n"/>
      <c r="I366" s="30" t="n"/>
      <c r="J366" s="30" t="n"/>
      <c r="K366" s="30" t="n"/>
      <c r="L366" s="87" t="n"/>
      <c r="M366" s="87" t="n"/>
      <c r="N366" s="30" t="n"/>
      <c r="O366" s="88">
        <f>IF(A366="","",IF(N366="クローズ",0,IF(L366="","",MAX(0,TODAY()-L366))))</f>
        <v/>
      </c>
      <c r="P366" s="30" t="n"/>
      <c r="Q366" s="30" t="n"/>
      <c r="R366" s="87" t="n"/>
      <c r="S366" s="30" t="n"/>
      <c r="T366" s="30" t="n"/>
    </row>
    <row r="367">
      <c r="A367" s="30" t="n"/>
      <c r="B367" s="30" t="n"/>
      <c r="C367" s="87" t="n"/>
      <c r="D367" s="30" t="n"/>
      <c r="E367" s="30" t="n"/>
      <c r="F367" s="30" t="n"/>
      <c r="G367" s="30" t="n"/>
      <c r="H367" s="30" t="n"/>
      <c r="I367" s="30" t="n"/>
      <c r="J367" s="30" t="n"/>
      <c r="K367" s="30" t="n"/>
      <c r="L367" s="87" t="n"/>
      <c r="M367" s="87" t="n"/>
      <c r="N367" s="30" t="n"/>
      <c r="O367" s="88">
        <f>IF(A367="","",IF(N367="クローズ",0,IF(L367="","",MAX(0,TODAY()-L367))))</f>
        <v/>
      </c>
      <c r="P367" s="30" t="n"/>
      <c r="Q367" s="30" t="n"/>
      <c r="R367" s="87" t="n"/>
      <c r="S367" s="30" t="n"/>
      <c r="T367" s="30" t="n"/>
    </row>
    <row r="368">
      <c r="A368" s="30" t="n"/>
      <c r="B368" s="30" t="n"/>
      <c r="C368" s="87" t="n"/>
      <c r="D368" s="30" t="n"/>
      <c r="E368" s="30" t="n"/>
      <c r="F368" s="30" t="n"/>
      <c r="G368" s="30" t="n"/>
      <c r="H368" s="30" t="n"/>
      <c r="I368" s="30" t="n"/>
      <c r="J368" s="30" t="n"/>
      <c r="K368" s="30" t="n"/>
      <c r="L368" s="87" t="n"/>
      <c r="M368" s="87" t="n"/>
      <c r="N368" s="30" t="n"/>
      <c r="O368" s="88">
        <f>IF(A368="","",IF(N368="クローズ",0,IF(L368="","",MAX(0,TODAY()-L368))))</f>
        <v/>
      </c>
      <c r="P368" s="30" t="n"/>
      <c r="Q368" s="30" t="n"/>
      <c r="R368" s="87" t="n"/>
      <c r="S368" s="30" t="n"/>
      <c r="T368" s="30" t="n"/>
    </row>
    <row r="369">
      <c r="A369" s="30" t="n"/>
      <c r="B369" s="30" t="n"/>
      <c r="C369" s="87" t="n"/>
      <c r="D369" s="30" t="n"/>
      <c r="E369" s="30" t="n"/>
      <c r="F369" s="30" t="n"/>
      <c r="G369" s="30" t="n"/>
      <c r="H369" s="30" t="n"/>
      <c r="I369" s="30" t="n"/>
      <c r="J369" s="30" t="n"/>
      <c r="K369" s="30" t="n"/>
      <c r="L369" s="87" t="n"/>
      <c r="M369" s="87" t="n"/>
      <c r="N369" s="30" t="n"/>
      <c r="O369" s="88">
        <f>IF(A369="","",IF(N369="クローズ",0,IF(L369="","",MAX(0,TODAY()-L369))))</f>
        <v/>
      </c>
      <c r="P369" s="30" t="n"/>
      <c r="Q369" s="30" t="n"/>
      <c r="R369" s="87" t="n"/>
      <c r="S369" s="30" t="n"/>
      <c r="T369" s="30" t="n"/>
    </row>
    <row r="370">
      <c r="A370" s="30" t="n"/>
      <c r="B370" s="30" t="n"/>
      <c r="C370" s="87" t="n"/>
      <c r="D370" s="30" t="n"/>
      <c r="E370" s="30" t="n"/>
      <c r="F370" s="30" t="n"/>
      <c r="G370" s="30" t="n"/>
      <c r="H370" s="30" t="n"/>
      <c r="I370" s="30" t="n"/>
      <c r="J370" s="30" t="n"/>
      <c r="K370" s="30" t="n"/>
      <c r="L370" s="87" t="n"/>
      <c r="M370" s="87" t="n"/>
      <c r="N370" s="30" t="n"/>
      <c r="O370" s="88">
        <f>IF(A370="","",IF(N370="クローズ",0,IF(L370="","",MAX(0,TODAY()-L370))))</f>
        <v/>
      </c>
      <c r="P370" s="30" t="n"/>
      <c r="Q370" s="30" t="n"/>
      <c r="R370" s="87" t="n"/>
      <c r="S370" s="30" t="n"/>
      <c r="T370" s="30" t="n"/>
    </row>
    <row r="371">
      <c r="A371" s="30" t="n"/>
      <c r="B371" s="30" t="n"/>
      <c r="C371" s="87" t="n"/>
      <c r="D371" s="30" t="n"/>
      <c r="E371" s="30" t="n"/>
      <c r="F371" s="30" t="n"/>
      <c r="G371" s="30" t="n"/>
      <c r="H371" s="30" t="n"/>
      <c r="I371" s="30" t="n"/>
      <c r="J371" s="30" t="n"/>
      <c r="K371" s="30" t="n"/>
      <c r="L371" s="87" t="n"/>
      <c r="M371" s="87" t="n"/>
      <c r="N371" s="30" t="n"/>
      <c r="O371" s="88">
        <f>IF(A371="","",IF(N371="クローズ",0,IF(L371="","",MAX(0,TODAY()-L371))))</f>
        <v/>
      </c>
      <c r="P371" s="30" t="n"/>
      <c r="Q371" s="30" t="n"/>
      <c r="R371" s="87" t="n"/>
      <c r="S371" s="30" t="n"/>
      <c r="T371" s="30" t="n"/>
    </row>
    <row r="372">
      <c r="A372" s="30" t="n"/>
      <c r="B372" s="30" t="n"/>
      <c r="C372" s="87" t="n"/>
      <c r="D372" s="30" t="n"/>
      <c r="E372" s="30" t="n"/>
      <c r="F372" s="30" t="n"/>
      <c r="G372" s="30" t="n"/>
      <c r="H372" s="30" t="n"/>
      <c r="I372" s="30" t="n"/>
      <c r="J372" s="30" t="n"/>
      <c r="K372" s="30" t="n"/>
      <c r="L372" s="87" t="n"/>
      <c r="M372" s="87" t="n"/>
      <c r="N372" s="30" t="n"/>
      <c r="O372" s="88">
        <f>IF(A372="","",IF(N372="クローズ",0,IF(L372="","",MAX(0,TODAY()-L372))))</f>
        <v/>
      </c>
      <c r="P372" s="30" t="n"/>
      <c r="Q372" s="30" t="n"/>
      <c r="R372" s="87" t="n"/>
      <c r="S372" s="30" t="n"/>
      <c r="T372" s="30" t="n"/>
    </row>
    <row r="373">
      <c r="A373" s="30" t="n"/>
      <c r="B373" s="30" t="n"/>
      <c r="C373" s="87" t="n"/>
      <c r="D373" s="30" t="n"/>
      <c r="E373" s="30" t="n"/>
      <c r="F373" s="30" t="n"/>
      <c r="G373" s="30" t="n"/>
      <c r="H373" s="30" t="n"/>
      <c r="I373" s="30" t="n"/>
      <c r="J373" s="30" t="n"/>
      <c r="K373" s="30" t="n"/>
      <c r="L373" s="87" t="n"/>
      <c r="M373" s="87" t="n"/>
      <c r="N373" s="30" t="n"/>
      <c r="O373" s="88">
        <f>IF(A373="","",IF(N373="クローズ",0,IF(L373="","",MAX(0,TODAY()-L373))))</f>
        <v/>
      </c>
      <c r="P373" s="30" t="n"/>
      <c r="Q373" s="30" t="n"/>
      <c r="R373" s="87" t="n"/>
      <c r="S373" s="30" t="n"/>
      <c r="T373" s="30" t="n"/>
    </row>
    <row r="374">
      <c r="A374" s="30" t="n"/>
      <c r="B374" s="30" t="n"/>
      <c r="C374" s="87" t="n"/>
      <c r="D374" s="30" t="n"/>
      <c r="E374" s="30" t="n"/>
      <c r="F374" s="30" t="n"/>
      <c r="G374" s="30" t="n"/>
      <c r="H374" s="30" t="n"/>
      <c r="I374" s="30" t="n"/>
      <c r="J374" s="30" t="n"/>
      <c r="K374" s="30" t="n"/>
      <c r="L374" s="87" t="n"/>
      <c r="M374" s="87" t="n"/>
      <c r="N374" s="30" t="n"/>
      <c r="O374" s="88">
        <f>IF(A374="","",IF(N374="クローズ",0,IF(L374="","",MAX(0,TODAY()-L374))))</f>
        <v/>
      </c>
      <c r="P374" s="30" t="n"/>
      <c r="Q374" s="30" t="n"/>
      <c r="R374" s="87" t="n"/>
      <c r="S374" s="30" t="n"/>
      <c r="T374" s="30" t="n"/>
    </row>
    <row r="375">
      <c r="A375" s="30" t="n"/>
      <c r="B375" s="30" t="n"/>
      <c r="C375" s="87" t="n"/>
      <c r="D375" s="30" t="n"/>
      <c r="E375" s="30" t="n"/>
      <c r="F375" s="30" t="n"/>
      <c r="G375" s="30" t="n"/>
      <c r="H375" s="30" t="n"/>
      <c r="I375" s="30" t="n"/>
      <c r="J375" s="30" t="n"/>
      <c r="K375" s="30" t="n"/>
      <c r="L375" s="87" t="n"/>
      <c r="M375" s="87" t="n"/>
      <c r="N375" s="30" t="n"/>
      <c r="O375" s="88">
        <f>IF(A375="","",IF(N375="クローズ",0,IF(L375="","",MAX(0,TODAY()-L375))))</f>
        <v/>
      </c>
      <c r="P375" s="30" t="n"/>
      <c r="Q375" s="30" t="n"/>
      <c r="R375" s="87" t="n"/>
      <c r="S375" s="30" t="n"/>
      <c r="T375" s="30" t="n"/>
    </row>
    <row r="376">
      <c r="A376" s="30" t="n"/>
      <c r="B376" s="30" t="n"/>
      <c r="C376" s="87" t="n"/>
      <c r="D376" s="30" t="n"/>
      <c r="E376" s="30" t="n"/>
      <c r="F376" s="30" t="n"/>
      <c r="G376" s="30" t="n"/>
      <c r="H376" s="30" t="n"/>
      <c r="I376" s="30" t="n"/>
      <c r="J376" s="30" t="n"/>
      <c r="K376" s="30" t="n"/>
      <c r="L376" s="87" t="n"/>
      <c r="M376" s="87" t="n"/>
      <c r="N376" s="30" t="n"/>
      <c r="O376" s="88">
        <f>IF(A376="","",IF(N376="クローズ",0,IF(L376="","",MAX(0,TODAY()-L376))))</f>
        <v/>
      </c>
      <c r="P376" s="30" t="n"/>
      <c r="Q376" s="30" t="n"/>
      <c r="R376" s="87" t="n"/>
      <c r="S376" s="30" t="n"/>
      <c r="T376" s="30" t="n"/>
    </row>
    <row r="377">
      <c r="A377" s="30" t="n"/>
      <c r="B377" s="30" t="n"/>
      <c r="C377" s="87" t="n"/>
      <c r="D377" s="30" t="n"/>
      <c r="E377" s="30" t="n"/>
      <c r="F377" s="30" t="n"/>
      <c r="G377" s="30" t="n"/>
      <c r="H377" s="30" t="n"/>
      <c r="I377" s="30" t="n"/>
      <c r="J377" s="30" t="n"/>
      <c r="K377" s="30" t="n"/>
      <c r="L377" s="87" t="n"/>
      <c r="M377" s="87" t="n"/>
      <c r="N377" s="30" t="n"/>
      <c r="O377" s="88">
        <f>IF(A377="","",IF(N377="クローズ",0,IF(L377="","",MAX(0,TODAY()-L377))))</f>
        <v/>
      </c>
      <c r="P377" s="30" t="n"/>
      <c r="Q377" s="30" t="n"/>
      <c r="R377" s="87" t="n"/>
      <c r="S377" s="30" t="n"/>
      <c r="T377" s="30" t="n"/>
    </row>
    <row r="378">
      <c r="A378" s="30" t="n"/>
      <c r="B378" s="30" t="n"/>
      <c r="C378" s="87" t="n"/>
      <c r="D378" s="30" t="n"/>
      <c r="E378" s="30" t="n"/>
      <c r="F378" s="30" t="n"/>
      <c r="G378" s="30" t="n"/>
      <c r="H378" s="30" t="n"/>
      <c r="I378" s="30" t="n"/>
      <c r="J378" s="30" t="n"/>
      <c r="K378" s="30" t="n"/>
      <c r="L378" s="87" t="n"/>
      <c r="M378" s="87" t="n"/>
      <c r="N378" s="30" t="n"/>
      <c r="O378" s="88">
        <f>IF(A378="","",IF(N378="クローズ",0,IF(L378="","",MAX(0,TODAY()-L378))))</f>
        <v/>
      </c>
      <c r="P378" s="30" t="n"/>
      <c r="Q378" s="30" t="n"/>
      <c r="R378" s="87" t="n"/>
      <c r="S378" s="30" t="n"/>
      <c r="T378" s="30" t="n"/>
    </row>
    <row r="379">
      <c r="A379" s="30" t="n"/>
      <c r="B379" s="30" t="n"/>
      <c r="C379" s="87" t="n"/>
      <c r="D379" s="30" t="n"/>
      <c r="E379" s="30" t="n"/>
      <c r="F379" s="30" t="n"/>
      <c r="G379" s="30" t="n"/>
      <c r="H379" s="30" t="n"/>
      <c r="I379" s="30" t="n"/>
      <c r="J379" s="30" t="n"/>
      <c r="K379" s="30" t="n"/>
      <c r="L379" s="87" t="n"/>
      <c r="M379" s="87" t="n"/>
      <c r="N379" s="30" t="n"/>
      <c r="O379" s="88">
        <f>IF(A379="","",IF(N379="クローズ",0,IF(L379="","",MAX(0,TODAY()-L379))))</f>
        <v/>
      </c>
      <c r="P379" s="30" t="n"/>
      <c r="Q379" s="30" t="n"/>
      <c r="R379" s="87" t="n"/>
      <c r="S379" s="30" t="n"/>
      <c r="T379" s="30" t="n"/>
    </row>
    <row r="380">
      <c r="A380" s="30" t="n"/>
      <c r="B380" s="30" t="n"/>
      <c r="C380" s="87" t="n"/>
      <c r="D380" s="30" t="n"/>
      <c r="E380" s="30" t="n"/>
      <c r="F380" s="30" t="n"/>
      <c r="G380" s="30" t="n"/>
      <c r="H380" s="30" t="n"/>
      <c r="I380" s="30" t="n"/>
      <c r="J380" s="30" t="n"/>
      <c r="K380" s="30" t="n"/>
      <c r="L380" s="87" t="n"/>
      <c r="M380" s="87" t="n"/>
      <c r="N380" s="30" t="n"/>
      <c r="O380" s="88">
        <f>IF(A380="","",IF(N380="クローズ",0,IF(L380="","",MAX(0,TODAY()-L380))))</f>
        <v/>
      </c>
      <c r="P380" s="30" t="n"/>
      <c r="Q380" s="30" t="n"/>
      <c r="R380" s="87" t="n"/>
      <c r="S380" s="30" t="n"/>
      <c r="T380" s="30" t="n"/>
    </row>
    <row r="381">
      <c r="A381" s="30" t="n"/>
      <c r="B381" s="30" t="n"/>
      <c r="C381" s="87" t="n"/>
      <c r="D381" s="30" t="n"/>
      <c r="E381" s="30" t="n"/>
      <c r="F381" s="30" t="n"/>
      <c r="G381" s="30" t="n"/>
      <c r="H381" s="30" t="n"/>
      <c r="I381" s="30" t="n"/>
      <c r="J381" s="30" t="n"/>
      <c r="K381" s="30" t="n"/>
      <c r="L381" s="87" t="n"/>
      <c r="M381" s="87" t="n"/>
      <c r="N381" s="30" t="n"/>
      <c r="O381" s="88">
        <f>IF(A381="","",IF(N381="クローズ",0,IF(L381="","",MAX(0,TODAY()-L381))))</f>
        <v/>
      </c>
      <c r="P381" s="30" t="n"/>
      <c r="Q381" s="30" t="n"/>
      <c r="R381" s="87" t="n"/>
      <c r="S381" s="30" t="n"/>
      <c r="T381" s="30" t="n"/>
    </row>
    <row r="382">
      <c r="A382" s="30" t="n"/>
      <c r="B382" s="30" t="n"/>
      <c r="C382" s="87" t="n"/>
      <c r="D382" s="30" t="n"/>
      <c r="E382" s="30" t="n"/>
      <c r="F382" s="30" t="n"/>
      <c r="G382" s="30" t="n"/>
      <c r="H382" s="30" t="n"/>
      <c r="I382" s="30" t="n"/>
      <c r="J382" s="30" t="n"/>
      <c r="K382" s="30" t="n"/>
      <c r="L382" s="87" t="n"/>
      <c r="M382" s="87" t="n"/>
      <c r="N382" s="30" t="n"/>
      <c r="O382" s="88">
        <f>IF(A382="","",IF(N382="クローズ",0,IF(L382="","",MAX(0,TODAY()-L382))))</f>
        <v/>
      </c>
      <c r="P382" s="30" t="n"/>
      <c r="Q382" s="30" t="n"/>
      <c r="R382" s="87" t="n"/>
      <c r="S382" s="30" t="n"/>
      <c r="T382" s="30" t="n"/>
    </row>
    <row r="383">
      <c r="A383" s="30" t="n"/>
      <c r="B383" s="30" t="n"/>
      <c r="C383" s="87" t="n"/>
      <c r="D383" s="30" t="n"/>
      <c r="E383" s="30" t="n"/>
      <c r="F383" s="30" t="n"/>
      <c r="G383" s="30" t="n"/>
      <c r="H383" s="30" t="n"/>
      <c r="I383" s="30" t="n"/>
      <c r="J383" s="30" t="n"/>
      <c r="K383" s="30" t="n"/>
      <c r="L383" s="87" t="n"/>
      <c r="M383" s="87" t="n"/>
      <c r="N383" s="30" t="n"/>
      <c r="O383" s="88">
        <f>IF(A383="","",IF(N383="クローズ",0,IF(L383="","",MAX(0,TODAY()-L383))))</f>
        <v/>
      </c>
      <c r="P383" s="30" t="n"/>
      <c r="Q383" s="30" t="n"/>
      <c r="R383" s="87" t="n"/>
      <c r="S383" s="30" t="n"/>
      <c r="T383" s="30" t="n"/>
    </row>
    <row r="384">
      <c r="A384" s="30" t="n"/>
      <c r="B384" s="30" t="n"/>
      <c r="C384" s="87" t="n"/>
      <c r="D384" s="30" t="n"/>
      <c r="E384" s="30" t="n"/>
      <c r="F384" s="30" t="n"/>
      <c r="G384" s="30" t="n"/>
      <c r="H384" s="30" t="n"/>
      <c r="I384" s="30" t="n"/>
      <c r="J384" s="30" t="n"/>
      <c r="K384" s="30" t="n"/>
      <c r="L384" s="87" t="n"/>
      <c r="M384" s="87" t="n"/>
      <c r="N384" s="30" t="n"/>
      <c r="O384" s="88">
        <f>IF(A384="","",IF(N384="クローズ",0,IF(L384="","",MAX(0,TODAY()-L384))))</f>
        <v/>
      </c>
      <c r="P384" s="30" t="n"/>
      <c r="Q384" s="30" t="n"/>
      <c r="R384" s="87" t="n"/>
      <c r="S384" s="30" t="n"/>
      <c r="T384" s="30" t="n"/>
    </row>
    <row r="385">
      <c r="A385" s="30" t="n"/>
      <c r="B385" s="30" t="n"/>
      <c r="C385" s="87" t="n"/>
      <c r="D385" s="30" t="n"/>
      <c r="E385" s="30" t="n"/>
      <c r="F385" s="30" t="n"/>
      <c r="G385" s="30" t="n"/>
      <c r="H385" s="30" t="n"/>
      <c r="I385" s="30" t="n"/>
      <c r="J385" s="30" t="n"/>
      <c r="K385" s="30" t="n"/>
      <c r="L385" s="87" t="n"/>
      <c r="M385" s="87" t="n"/>
      <c r="N385" s="30" t="n"/>
      <c r="O385" s="88">
        <f>IF(A385="","",IF(N385="クローズ",0,IF(L385="","",MAX(0,TODAY()-L385))))</f>
        <v/>
      </c>
      <c r="P385" s="30" t="n"/>
      <c r="Q385" s="30" t="n"/>
      <c r="R385" s="87" t="n"/>
      <c r="S385" s="30" t="n"/>
      <c r="T385" s="30" t="n"/>
    </row>
    <row r="386">
      <c r="A386" s="30" t="n"/>
      <c r="B386" s="30" t="n"/>
      <c r="C386" s="87" t="n"/>
      <c r="D386" s="30" t="n"/>
      <c r="E386" s="30" t="n"/>
      <c r="F386" s="30" t="n"/>
      <c r="G386" s="30" t="n"/>
      <c r="H386" s="30" t="n"/>
      <c r="I386" s="30" t="n"/>
      <c r="J386" s="30" t="n"/>
      <c r="K386" s="30" t="n"/>
      <c r="L386" s="87" t="n"/>
      <c r="M386" s="87" t="n"/>
      <c r="N386" s="30" t="n"/>
      <c r="O386" s="88">
        <f>IF(A386="","",IF(N386="クローズ",0,IF(L386="","",MAX(0,TODAY()-L386))))</f>
        <v/>
      </c>
      <c r="P386" s="30" t="n"/>
      <c r="Q386" s="30" t="n"/>
      <c r="R386" s="87" t="n"/>
      <c r="S386" s="30" t="n"/>
      <c r="T386" s="30" t="n"/>
    </row>
    <row r="387">
      <c r="A387" s="30" t="n"/>
      <c r="B387" s="30" t="n"/>
      <c r="C387" s="87" t="n"/>
      <c r="D387" s="30" t="n"/>
      <c r="E387" s="30" t="n"/>
      <c r="F387" s="30" t="n"/>
      <c r="G387" s="30" t="n"/>
      <c r="H387" s="30" t="n"/>
      <c r="I387" s="30" t="n"/>
      <c r="J387" s="30" t="n"/>
      <c r="K387" s="30" t="n"/>
      <c r="L387" s="87" t="n"/>
      <c r="M387" s="87" t="n"/>
      <c r="N387" s="30" t="n"/>
      <c r="O387" s="88">
        <f>IF(A387="","",IF(N387="クローズ",0,IF(L387="","",MAX(0,TODAY()-L387))))</f>
        <v/>
      </c>
      <c r="P387" s="30" t="n"/>
      <c r="Q387" s="30" t="n"/>
      <c r="R387" s="87" t="n"/>
      <c r="S387" s="30" t="n"/>
      <c r="T387" s="30" t="n"/>
    </row>
    <row r="388">
      <c r="A388" s="30" t="n"/>
      <c r="B388" s="30" t="n"/>
      <c r="C388" s="87" t="n"/>
      <c r="D388" s="30" t="n"/>
      <c r="E388" s="30" t="n"/>
      <c r="F388" s="30" t="n"/>
      <c r="G388" s="30" t="n"/>
      <c r="H388" s="30" t="n"/>
      <c r="I388" s="30" t="n"/>
      <c r="J388" s="30" t="n"/>
      <c r="K388" s="30" t="n"/>
      <c r="L388" s="87" t="n"/>
      <c r="M388" s="87" t="n"/>
      <c r="N388" s="30" t="n"/>
      <c r="O388" s="88">
        <f>IF(A388="","",IF(N388="クローズ",0,IF(L388="","",MAX(0,TODAY()-L388))))</f>
        <v/>
      </c>
      <c r="P388" s="30" t="n"/>
      <c r="Q388" s="30" t="n"/>
      <c r="R388" s="87" t="n"/>
      <c r="S388" s="30" t="n"/>
      <c r="T388" s="30" t="n"/>
    </row>
    <row r="389">
      <c r="A389" s="30" t="n"/>
      <c r="B389" s="30" t="n"/>
      <c r="C389" s="87" t="n"/>
      <c r="D389" s="30" t="n"/>
      <c r="E389" s="30" t="n"/>
      <c r="F389" s="30" t="n"/>
      <c r="G389" s="30" t="n"/>
      <c r="H389" s="30" t="n"/>
      <c r="I389" s="30" t="n"/>
      <c r="J389" s="30" t="n"/>
      <c r="K389" s="30" t="n"/>
      <c r="L389" s="87" t="n"/>
      <c r="M389" s="87" t="n"/>
      <c r="N389" s="30" t="n"/>
      <c r="O389" s="88">
        <f>IF(A389="","",IF(N389="クローズ",0,IF(L389="","",MAX(0,TODAY()-L389))))</f>
        <v/>
      </c>
      <c r="P389" s="30" t="n"/>
      <c r="Q389" s="30" t="n"/>
      <c r="R389" s="87" t="n"/>
      <c r="S389" s="30" t="n"/>
      <c r="T389" s="30" t="n"/>
    </row>
    <row r="390">
      <c r="A390" s="30" t="n"/>
      <c r="B390" s="30" t="n"/>
      <c r="C390" s="87" t="n"/>
      <c r="D390" s="30" t="n"/>
      <c r="E390" s="30" t="n"/>
      <c r="F390" s="30" t="n"/>
      <c r="G390" s="30" t="n"/>
      <c r="H390" s="30" t="n"/>
      <c r="I390" s="30" t="n"/>
      <c r="J390" s="30" t="n"/>
      <c r="K390" s="30" t="n"/>
      <c r="L390" s="87" t="n"/>
      <c r="M390" s="87" t="n"/>
      <c r="N390" s="30" t="n"/>
      <c r="O390" s="88">
        <f>IF(A390="","",IF(N390="クローズ",0,IF(L390="","",MAX(0,TODAY()-L390))))</f>
        <v/>
      </c>
      <c r="P390" s="30" t="n"/>
      <c r="Q390" s="30" t="n"/>
      <c r="R390" s="87" t="n"/>
      <c r="S390" s="30" t="n"/>
      <c r="T390" s="30" t="n"/>
    </row>
    <row r="391">
      <c r="A391" s="30" t="n"/>
      <c r="B391" s="30" t="n"/>
      <c r="C391" s="87" t="n"/>
      <c r="D391" s="30" t="n"/>
      <c r="E391" s="30" t="n"/>
      <c r="F391" s="30" t="n"/>
      <c r="G391" s="30" t="n"/>
      <c r="H391" s="30" t="n"/>
      <c r="I391" s="30" t="n"/>
      <c r="J391" s="30" t="n"/>
      <c r="K391" s="30" t="n"/>
      <c r="L391" s="87" t="n"/>
      <c r="M391" s="87" t="n"/>
      <c r="N391" s="30" t="n"/>
      <c r="O391" s="88">
        <f>IF(A391="","",IF(N391="クローズ",0,IF(L391="","",MAX(0,TODAY()-L391))))</f>
        <v/>
      </c>
      <c r="P391" s="30" t="n"/>
      <c r="Q391" s="30" t="n"/>
      <c r="R391" s="87" t="n"/>
      <c r="S391" s="30" t="n"/>
      <c r="T391" s="30" t="n"/>
    </row>
    <row r="392">
      <c r="A392" s="30" t="n"/>
      <c r="B392" s="30" t="n"/>
      <c r="C392" s="87" t="n"/>
      <c r="D392" s="30" t="n"/>
      <c r="E392" s="30" t="n"/>
      <c r="F392" s="30" t="n"/>
      <c r="G392" s="30" t="n"/>
      <c r="H392" s="30" t="n"/>
      <c r="I392" s="30" t="n"/>
      <c r="J392" s="30" t="n"/>
      <c r="K392" s="30" t="n"/>
      <c r="L392" s="87" t="n"/>
      <c r="M392" s="87" t="n"/>
      <c r="N392" s="30" t="n"/>
      <c r="O392" s="88">
        <f>IF(A392="","",IF(N392="クローズ",0,IF(L392="","",MAX(0,TODAY()-L392))))</f>
        <v/>
      </c>
      <c r="P392" s="30" t="n"/>
      <c r="Q392" s="30" t="n"/>
      <c r="R392" s="87" t="n"/>
      <c r="S392" s="30" t="n"/>
      <c r="T392" s="30" t="n"/>
    </row>
    <row r="393">
      <c r="A393" s="30" t="n"/>
      <c r="B393" s="30" t="n"/>
      <c r="C393" s="87" t="n"/>
      <c r="D393" s="30" t="n"/>
      <c r="E393" s="30" t="n"/>
      <c r="F393" s="30" t="n"/>
      <c r="G393" s="30" t="n"/>
      <c r="H393" s="30" t="n"/>
      <c r="I393" s="30" t="n"/>
      <c r="J393" s="30" t="n"/>
      <c r="K393" s="30" t="n"/>
      <c r="L393" s="87" t="n"/>
      <c r="M393" s="87" t="n"/>
      <c r="N393" s="30" t="n"/>
      <c r="O393" s="88">
        <f>IF(A393="","",IF(N393="クローズ",0,IF(L393="","",MAX(0,TODAY()-L393))))</f>
        <v/>
      </c>
      <c r="P393" s="30" t="n"/>
      <c r="Q393" s="30" t="n"/>
      <c r="R393" s="87" t="n"/>
      <c r="S393" s="30" t="n"/>
      <c r="T393" s="30" t="n"/>
    </row>
    <row r="394">
      <c r="A394" s="30" t="n"/>
      <c r="B394" s="30" t="n"/>
      <c r="C394" s="87" t="n"/>
      <c r="D394" s="30" t="n"/>
      <c r="E394" s="30" t="n"/>
      <c r="F394" s="30" t="n"/>
      <c r="G394" s="30" t="n"/>
      <c r="H394" s="30" t="n"/>
      <c r="I394" s="30" t="n"/>
      <c r="J394" s="30" t="n"/>
      <c r="K394" s="30" t="n"/>
      <c r="L394" s="87" t="n"/>
      <c r="M394" s="87" t="n"/>
      <c r="N394" s="30" t="n"/>
      <c r="O394" s="88">
        <f>IF(A394="","",IF(N394="クローズ",0,IF(L394="","",MAX(0,TODAY()-L394))))</f>
        <v/>
      </c>
      <c r="P394" s="30" t="n"/>
      <c r="Q394" s="30" t="n"/>
      <c r="R394" s="87" t="n"/>
      <c r="S394" s="30" t="n"/>
      <c r="T394" s="30" t="n"/>
    </row>
    <row r="395">
      <c r="A395" s="30" t="n"/>
      <c r="B395" s="30" t="n"/>
      <c r="C395" s="87" t="n"/>
      <c r="D395" s="30" t="n"/>
      <c r="E395" s="30" t="n"/>
      <c r="F395" s="30" t="n"/>
      <c r="G395" s="30" t="n"/>
      <c r="H395" s="30" t="n"/>
      <c r="I395" s="30" t="n"/>
      <c r="J395" s="30" t="n"/>
      <c r="K395" s="30" t="n"/>
      <c r="L395" s="87" t="n"/>
      <c r="M395" s="87" t="n"/>
      <c r="N395" s="30" t="n"/>
      <c r="O395" s="88">
        <f>IF(A395="","",IF(N395="クローズ",0,IF(L395="","",MAX(0,TODAY()-L395))))</f>
        <v/>
      </c>
      <c r="P395" s="30" t="n"/>
      <c r="Q395" s="30" t="n"/>
      <c r="R395" s="87" t="n"/>
      <c r="S395" s="30" t="n"/>
      <c r="T395" s="30" t="n"/>
    </row>
    <row r="396">
      <c r="A396" s="30" t="n"/>
      <c r="B396" s="30" t="n"/>
      <c r="C396" s="87" t="n"/>
      <c r="D396" s="30" t="n"/>
      <c r="E396" s="30" t="n"/>
      <c r="F396" s="30" t="n"/>
      <c r="G396" s="30" t="n"/>
      <c r="H396" s="30" t="n"/>
      <c r="I396" s="30" t="n"/>
      <c r="J396" s="30" t="n"/>
      <c r="K396" s="30" t="n"/>
      <c r="L396" s="87" t="n"/>
      <c r="M396" s="87" t="n"/>
      <c r="N396" s="30" t="n"/>
      <c r="O396" s="88">
        <f>IF(A396="","",IF(N396="クローズ",0,IF(L396="","",MAX(0,TODAY()-L396))))</f>
        <v/>
      </c>
      <c r="P396" s="30" t="n"/>
      <c r="Q396" s="30" t="n"/>
      <c r="R396" s="87" t="n"/>
      <c r="S396" s="30" t="n"/>
      <c r="T396" s="30" t="n"/>
    </row>
    <row r="397">
      <c r="A397" s="30" t="n"/>
      <c r="B397" s="30" t="n"/>
      <c r="C397" s="87" t="n"/>
      <c r="D397" s="30" t="n"/>
      <c r="E397" s="30" t="n"/>
      <c r="F397" s="30" t="n"/>
      <c r="G397" s="30" t="n"/>
      <c r="H397" s="30" t="n"/>
      <c r="I397" s="30" t="n"/>
      <c r="J397" s="30" t="n"/>
      <c r="K397" s="30" t="n"/>
      <c r="L397" s="87" t="n"/>
      <c r="M397" s="87" t="n"/>
      <c r="N397" s="30" t="n"/>
      <c r="O397" s="88">
        <f>IF(A397="","",IF(N397="クローズ",0,IF(L397="","",MAX(0,TODAY()-L397))))</f>
        <v/>
      </c>
      <c r="P397" s="30" t="n"/>
      <c r="Q397" s="30" t="n"/>
      <c r="R397" s="87" t="n"/>
      <c r="S397" s="30" t="n"/>
      <c r="T397" s="30" t="n"/>
    </row>
    <row r="398">
      <c r="A398" s="30" t="n"/>
      <c r="B398" s="30" t="n"/>
      <c r="C398" s="87" t="n"/>
      <c r="D398" s="30" t="n"/>
      <c r="E398" s="30" t="n"/>
      <c r="F398" s="30" t="n"/>
      <c r="G398" s="30" t="n"/>
      <c r="H398" s="30" t="n"/>
      <c r="I398" s="30" t="n"/>
      <c r="J398" s="30" t="n"/>
      <c r="K398" s="30" t="n"/>
      <c r="L398" s="87" t="n"/>
      <c r="M398" s="87" t="n"/>
      <c r="N398" s="30" t="n"/>
      <c r="O398" s="88">
        <f>IF(A398="","",IF(N398="クローズ",0,IF(L398="","",MAX(0,TODAY()-L398))))</f>
        <v/>
      </c>
      <c r="P398" s="30" t="n"/>
      <c r="Q398" s="30" t="n"/>
      <c r="R398" s="87" t="n"/>
      <c r="S398" s="30" t="n"/>
      <c r="T398" s="30" t="n"/>
    </row>
    <row r="399">
      <c r="A399" s="30" t="n"/>
      <c r="B399" s="30" t="n"/>
      <c r="C399" s="87" t="n"/>
      <c r="D399" s="30" t="n"/>
      <c r="E399" s="30" t="n"/>
      <c r="F399" s="30" t="n"/>
      <c r="G399" s="30" t="n"/>
      <c r="H399" s="30" t="n"/>
      <c r="I399" s="30" t="n"/>
      <c r="J399" s="30" t="n"/>
      <c r="K399" s="30" t="n"/>
      <c r="L399" s="87" t="n"/>
      <c r="M399" s="87" t="n"/>
      <c r="N399" s="30" t="n"/>
      <c r="O399" s="88">
        <f>IF(A399="","",IF(N399="クローズ",0,IF(L399="","",MAX(0,TODAY()-L399))))</f>
        <v/>
      </c>
      <c r="P399" s="30" t="n"/>
      <c r="Q399" s="30" t="n"/>
      <c r="R399" s="87" t="n"/>
      <c r="S399" s="30" t="n"/>
      <c r="T399" s="30" t="n"/>
    </row>
    <row r="400">
      <c r="A400" s="30" t="n"/>
      <c r="B400" s="30" t="n"/>
      <c r="C400" s="87" t="n"/>
      <c r="D400" s="30" t="n"/>
      <c r="E400" s="30" t="n"/>
      <c r="F400" s="30" t="n"/>
      <c r="G400" s="30" t="n"/>
      <c r="H400" s="30" t="n"/>
      <c r="I400" s="30" t="n"/>
      <c r="J400" s="30" t="n"/>
      <c r="K400" s="30" t="n"/>
      <c r="L400" s="87" t="n"/>
      <c r="M400" s="87" t="n"/>
      <c r="N400" s="30" t="n"/>
      <c r="O400" s="88">
        <f>IF(A400="","",IF(N400="クローズ",0,IF(L400="","",MAX(0,TODAY()-L400))))</f>
        <v/>
      </c>
      <c r="P400" s="30" t="n"/>
      <c r="Q400" s="30" t="n"/>
      <c r="R400" s="87" t="n"/>
      <c r="S400" s="30" t="n"/>
      <c r="T400" s="30" t="n"/>
    </row>
    <row r="401">
      <c r="A401" s="30" t="n"/>
      <c r="B401" s="30" t="n"/>
      <c r="C401" s="87" t="n"/>
      <c r="D401" s="30" t="n"/>
      <c r="E401" s="30" t="n"/>
      <c r="F401" s="30" t="n"/>
      <c r="G401" s="30" t="n"/>
      <c r="H401" s="30" t="n"/>
      <c r="I401" s="30" t="n"/>
      <c r="J401" s="30" t="n"/>
      <c r="K401" s="30" t="n"/>
      <c r="L401" s="87" t="n"/>
      <c r="M401" s="87" t="n"/>
      <c r="N401" s="30" t="n"/>
      <c r="O401" s="88">
        <f>IF(A401="","",IF(N401="クローズ",0,IF(L401="","",MAX(0,TODAY()-L401))))</f>
        <v/>
      </c>
      <c r="P401" s="30" t="n"/>
      <c r="Q401" s="30" t="n"/>
      <c r="R401" s="87" t="n"/>
      <c r="S401" s="30" t="n"/>
      <c r="T401" s="30" t="n"/>
    </row>
    <row r="402">
      <c r="A402" s="30" t="n"/>
      <c r="B402" s="30" t="n"/>
      <c r="C402" s="87" t="n"/>
      <c r="D402" s="30" t="n"/>
      <c r="E402" s="30" t="n"/>
      <c r="F402" s="30" t="n"/>
      <c r="G402" s="30" t="n"/>
      <c r="H402" s="30" t="n"/>
      <c r="I402" s="30" t="n"/>
      <c r="J402" s="30" t="n"/>
      <c r="K402" s="30" t="n"/>
      <c r="L402" s="87" t="n"/>
      <c r="M402" s="87" t="n"/>
      <c r="N402" s="30" t="n"/>
      <c r="O402" s="88">
        <f>IF(A402="","",IF(N402="クローズ",0,IF(L402="","",MAX(0,TODAY()-L402))))</f>
        <v/>
      </c>
      <c r="P402" s="30" t="n"/>
      <c r="Q402" s="30" t="n"/>
      <c r="R402" s="87" t="n"/>
      <c r="S402" s="30" t="n"/>
      <c r="T402" s="30" t="n"/>
    </row>
    <row r="403">
      <c r="A403" s="30" t="n"/>
      <c r="B403" s="30" t="n"/>
      <c r="C403" s="87" t="n"/>
      <c r="D403" s="30" t="n"/>
      <c r="E403" s="30" t="n"/>
      <c r="F403" s="30" t="n"/>
      <c r="G403" s="30" t="n"/>
      <c r="H403" s="30" t="n"/>
      <c r="I403" s="30" t="n"/>
      <c r="J403" s="30" t="n"/>
      <c r="K403" s="30" t="n"/>
      <c r="L403" s="87" t="n"/>
      <c r="M403" s="87" t="n"/>
      <c r="N403" s="30" t="n"/>
      <c r="O403" s="88">
        <f>IF(A403="","",IF(N403="クローズ",0,IF(L403="","",MAX(0,TODAY()-L403))))</f>
        <v/>
      </c>
      <c r="P403" s="30" t="n"/>
      <c r="Q403" s="30" t="n"/>
      <c r="R403" s="87" t="n"/>
      <c r="S403" s="30" t="n"/>
      <c r="T403" s="30" t="n"/>
    </row>
    <row r="404">
      <c r="A404" s="30" t="n"/>
      <c r="B404" s="30" t="n"/>
      <c r="C404" s="87" t="n"/>
      <c r="D404" s="30" t="n"/>
      <c r="E404" s="30" t="n"/>
      <c r="F404" s="30" t="n"/>
      <c r="G404" s="30" t="n"/>
      <c r="H404" s="30" t="n"/>
      <c r="I404" s="30" t="n"/>
      <c r="J404" s="30" t="n"/>
      <c r="K404" s="30" t="n"/>
      <c r="L404" s="87" t="n"/>
      <c r="M404" s="87" t="n"/>
      <c r="N404" s="30" t="n"/>
      <c r="O404" s="88">
        <f>IF(A404="","",IF(N404="クローズ",0,IF(L404="","",MAX(0,TODAY()-L404))))</f>
        <v/>
      </c>
      <c r="P404" s="30" t="n"/>
      <c r="Q404" s="30" t="n"/>
      <c r="R404" s="87" t="n"/>
      <c r="S404" s="30" t="n"/>
      <c r="T404" s="30" t="n"/>
    </row>
    <row r="405">
      <c r="A405" s="30" t="n"/>
      <c r="B405" s="30" t="n"/>
      <c r="C405" s="87" t="n"/>
      <c r="D405" s="30" t="n"/>
      <c r="E405" s="30" t="n"/>
      <c r="F405" s="30" t="n"/>
      <c r="G405" s="30" t="n"/>
      <c r="H405" s="30" t="n"/>
      <c r="I405" s="30" t="n"/>
      <c r="J405" s="30" t="n"/>
      <c r="K405" s="30" t="n"/>
      <c r="L405" s="87" t="n"/>
      <c r="M405" s="87" t="n"/>
      <c r="N405" s="30" t="n"/>
      <c r="O405" s="88">
        <f>IF(A405="","",IF(N405="クローズ",0,IF(L405="","",MAX(0,TODAY()-L405))))</f>
        <v/>
      </c>
      <c r="P405" s="30" t="n"/>
      <c r="Q405" s="30" t="n"/>
      <c r="R405" s="87" t="n"/>
      <c r="S405" s="30" t="n"/>
      <c r="T405" s="30" t="n"/>
    </row>
    <row r="406">
      <c r="A406" s="30" t="n"/>
      <c r="B406" s="30" t="n"/>
      <c r="C406" s="87" t="n"/>
      <c r="D406" s="30" t="n"/>
      <c r="E406" s="30" t="n"/>
      <c r="F406" s="30" t="n"/>
      <c r="G406" s="30" t="n"/>
      <c r="H406" s="30" t="n"/>
      <c r="I406" s="30" t="n"/>
      <c r="J406" s="30" t="n"/>
      <c r="K406" s="30" t="n"/>
      <c r="L406" s="87" t="n"/>
      <c r="M406" s="87" t="n"/>
      <c r="N406" s="30" t="n"/>
      <c r="O406" s="88">
        <f>IF(A406="","",IF(N406="クローズ",0,IF(L406="","",MAX(0,TODAY()-L406))))</f>
        <v/>
      </c>
      <c r="P406" s="30" t="n"/>
      <c r="Q406" s="30" t="n"/>
      <c r="R406" s="87" t="n"/>
      <c r="S406" s="30" t="n"/>
      <c r="T406" s="30" t="n"/>
    </row>
    <row r="407">
      <c r="A407" s="30" t="n"/>
      <c r="B407" s="30" t="n"/>
      <c r="C407" s="87" t="n"/>
      <c r="D407" s="30" t="n"/>
      <c r="E407" s="30" t="n"/>
      <c r="F407" s="30" t="n"/>
      <c r="G407" s="30" t="n"/>
      <c r="H407" s="30" t="n"/>
      <c r="I407" s="30" t="n"/>
      <c r="J407" s="30" t="n"/>
      <c r="K407" s="30" t="n"/>
      <c r="L407" s="87" t="n"/>
      <c r="M407" s="87" t="n"/>
      <c r="N407" s="30" t="n"/>
      <c r="O407" s="88">
        <f>IF(A407="","",IF(N407="クローズ",0,IF(L407="","",MAX(0,TODAY()-L407))))</f>
        <v/>
      </c>
      <c r="P407" s="30" t="n"/>
      <c r="Q407" s="30" t="n"/>
      <c r="R407" s="87" t="n"/>
      <c r="S407" s="30" t="n"/>
      <c r="T407" s="30" t="n"/>
    </row>
    <row r="408">
      <c r="A408" s="30" t="n"/>
      <c r="B408" s="30" t="n"/>
      <c r="C408" s="87" t="n"/>
      <c r="D408" s="30" t="n"/>
      <c r="E408" s="30" t="n"/>
      <c r="F408" s="30" t="n"/>
      <c r="G408" s="30" t="n"/>
      <c r="H408" s="30" t="n"/>
      <c r="I408" s="30" t="n"/>
      <c r="J408" s="30" t="n"/>
      <c r="K408" s="30" t="n"/>
      <c r="L408" s="87" t="n"/>
      <c r="M408" s="87" t="n"/>
      <c r="N408" s="30" t="n"/>
      <c r="O408" s="88">
        <f>IF(A408="","",IF(N408="クローズ",0,IF(L408="","",MAX(0,TODAY()-L408))))</f>
        <v/>
      </c>
      <c r="P408" s="30" t="n"/>
      <c r="Q408" s="30" t="n"/>
      <c r="R408" s="87" t="n"/>
      <c r="S408" s="30" t="n"/>
      <c r="T408" s="30" t="n"/>
    </row>
    <row r="409">
      <c r="A409" s="30" t="n"/>
      <c r="B409" s="30" t="n"/>
      <c r="C409" s="87" t="n"/>
      <c r="D409" s="30" t="n"/>
      <c r="E409" s="30" t="n"/>
      <c r="F409" s="30" t="n"/>
      <c r="G409" s="30" t="n"/>
      <c r="H409" s="30" t="n"/>
      <c r="I409" s="30" t="n"/>
      <c r="J409" s="30" t="n"/>
      <c r="K409" s="30" t="n"/>
      <c r="L409" s="87" t="n"/>
      <c r="M409" s="87" t="n"/>
      <c r="N409" s="30" t="n"/>
      <c r="O409" s="88">
        <f>IF(A409="","",IF(N409="クローズ",0,IF(L409="","",MAX(0,TODAY()-L409))))</f>
        <v/>
      </c>
      <c r="P409" s="30" t="n"/>
      <c r="Q409" s="30" t="n"/>
      <c r="R409" s="87" t="n"/>
      <c r="S409" s="30" t="n"/>
      <c r="T409" s="30" t="n"/>
    </row>
    <row r="410">
      <c r="A410" s="30" t="n"/>
      <c r="B410" s="30" t="n"/>
      <c r="C410" s="87" t="n"/>
      <c r="D410" s="30" t="n"/>
      <c r="E410" s="30" t="n"/>
      <c r="F410" s="30" t="n"/>
      <c r="G410" s="30" t="n"/>
      <c r="H410" s="30" t="n"/>
      <c r="I410" s="30" t="n"/>
      <c r="J410" s="30" t="n"/>
      <c r="K410" s="30" t="n"/>
      <c r="L410" s="87" t="n"/>
      <c r="M410" s="87" t="n"/>
      <c r="N410" s="30" t="n"/>
      <c r="O410" s="88">
        <f>IF(A410="","",IF(N410="クローズ",0,IF(L410="","",MAX(0,TODAY()-L410))))</f>
        <v/>
      </c>
      <c r="P410" s="30" t="n"/>
      <c r="Q410" s="30" t="n"/>
      <c r="R410" s="87" t="n"/>
      <c r="S410" s="30" t="n"/>
      <c r="T410" s="30" t="n"/>
    </row>
    <row r="411">
      <c r="A411" s="30" t="n"/>
      <c r="B411" s="30" t="n"/>
      <c r="C411" s="87" t="n"/>
      <c r="D411" s="30" t="n"/>
      <c r="E411" s="30" t="n"/>
      <c r="F411" s="30" t="n"/>
      <c r="G411" s="30" t="n"/>
      <c r="H411" s="30" t="n"/>
      <c r="I411" s="30" t="n"/>
      <c r="J411" s="30" t="n"/>
      <c r="K411" s="30" t="n"/>
      <c r="L411" s="87" t="n"/>
      <c r="M411" s="87" t="n"/>
      <c r="N411" s="30" t="n"/>
      <c r="O411" s="88">
        <f>IF(A411="","",IF(N411="クローズ",0,IF(L411="","",MAX(0,TODAY()-L411))))</f>
        <v/>
      </c>
      <c r="P411" s="30" t="n"/>
      <c r="Q411" s="30" t="n"/>
      <c r="R411" s="87" t="n"/>
      <c r="S411" s="30" t="n"/>
      <c r="T411" s="30" t="n"/>
    </row>
    <row r="412">
      <c r="A412" s="30" t="n"/>
      <c r="B412" s="30" t="n"/>
      <c r="C412" s="87" t="n"/>
      <c r="D412" s="30" t="n"/>
      <c r="E412" s="30" t="n"/>
      <c r="F412" s="30" t="n"/>
      <c r="G412" s="30" t="n"/>
      <c r="H412" s="30" t="n"/>
      <c r="I412" s="30" t="n"/>
      <c r="J412" s="30" t="n"/>
      <c r="K412" s="30" t="n"/>
      <c r="L412" s="87" t="n"/>
      <c r="M412" s="87" t="n"/>
      <c r="N412" s="30" t="n"/>
      <c r="O412" s="88">
        <f>IF(A412="","",IF(N412="クローズ",0,IF(L412="","",MAX(0,TODAY()-L412))))</f>
        <v/>
      </c>
      <c r="P412" s="30" t="n"/>
      <c r="Q412" s="30" t="n"/>
      <c r="R412" s="87" t="n"/>
      <c r="S412" s="30" t="n"/>
      <c r="T412" s="30" t="n"/>
    </row>
    <row r="413">
      <c r="A413" s="30" t="n"/>
      <c r="B413" s="30" t="n"/>
      <c r="C413" s="87" t="n"/>
      <c r="D413" s="30" t="n"/>
      <c r="E413" s="30" t="n"/>
      <c r="F413" s="30" t="n"/>
      <c r="G413" s="30" t="n"/>
      <c r="H413" s="30" t="n"/>
      <c r="I413" s="30" t="n"/>
      <c r="J413" s="30" t="n"/>
      <c r="K413" s="30" t="n"/>
      <c r="L413" s="87" t="n"/>
      <c r="M413" s="87" t="n"/>
      <c r="N413" s="30" t="n"/>
      <c r="O413" s="88">
        <f>IF(A413="","",IF(N413="クローズ",0,IF(L413="","",MAX(0,TODAY()-L413))))</f>
        <v/>
      </c>
      <c r="P413" s="30" t="n"/>
      <c r="Q413" s="30" t="n"/>
      <c r="R413" s="87" t="n"/>
      <c r="S413" s="30" t="n"/>
      <c r="T413" s="30" t="n"/>
    </row>
    <row r="414">
      <c r="A414" s="30" t="n"/>
      <c r="B414" s="30" t="n"/>
      <c r="C414" s="87" t="n"/>
      <c r="D414" s="30" t="n"/>
      <c r="E414" s="30" t="n"/>
      <c r="F414" s="30" t="n"/>
      <c r="G414" s="30" t="n"/>
      <c r="H414" s="30" t="n"/>
      <c r="I414" s="30" t="n"/>
      <c r="J414" s="30" t="n"/>
      <c r="K414" s="30" t="n"/>
      <c r="L414" s="87" t="n"/>
      <c r="M414" s="87" t="n"/>
      <c r="N414" s="30" t="n"/>
      <c r="O414" s="88">
        <f>IF(A414="","",IF(N414="クローズ",0,IF(L414="","",MAX(0,TODAY()-L414))))</f>
        <v/>
      </c>
      <c r="P414" s="30" t="n"/>
      <c r="Q414" s="30" t="n"/>
      <c r="R414" s="87" t="n"/>
      <c r="S414" s="30" t="n"/>
      <c r="T414" s="30" t="n"/>
    </row>
    <row r="415">
      <c r="A415" s="30" t="n"/>
      <c r="B415" s="30" t="n"/>
      <c r="C415" s="87" t="n"/>
      <c r="D415" s="30" t="n"/>
      <c r="E415" s="30" t="n"/>
      <c r="F415" s="30" t="n"/>
      <c r="G415" s="30" t="n"/>
      <c r="H415" s="30" t="n"/>
      <c r="I415" s="30" t="n"/>
      <c r="J415" s="30" t="n"/>
      <c r="K415" s="30" t="n"/>
      <c r="L415" s="87" t="n"/>
      <c r="M415" s="87" t="n"/>
      <c r="N415" s="30" t="n"/>
      <c r="O415" s="88">
        <f>IF(A415="","",IF(N415="クローズ",0,IF(L415="","",MAX(0,TODAY()-L415))))</f>
        <v/>
      </c>
      <c r="P415" s="30" t="n"/>
      <c r="Q415" s="30" t="n"/>
      <c r="R415" s="87" t="n"/>
      <c r="S415" s="30" t="n"/>
      <c r="T415" s="30" t="n"/>
    </row>
    <row r="416">
      <c r="A416" s="30" t="n"/>
      <c r="B416" s="30" t="n"/>
      <c r="C416" s="87" t="n"/>
      <c r="D416" s="30" t="n"/>
      <c r="E416" s="30" t="n"/>
      <c r="F416" s="30" t="n"/>
      <c r="G416" s="30" t="n"/>
      <c r="H416" s="30" t="n"/>
      <c r="I416" s="30" t="n"/>
      <c r="J416" s="30" t="n"/>
      <c r="K416" s="30" t="n"/>
      <c r="L416" s="87" t="n"/>
      <c r="M416" s="87" t="n"/>
      <c r="N416" s="30" t="n"/>
      <c r="O416" s="88">
        <f>IF(A416="","",IF(N416="クローズ",0,IF(L416="","",MAX(0,TODAY()-L416))))</f>
        <v/>
      </c>
      <c r="P416" s="30" t="n"/>
      <c r="Q416" s="30" t="n"/>
      <c r="R416" s="87" t="n"/>
      <c r="S416" s="30" t="n"/>
      <c r="T416" s="30" t="n"/>
    </row>
    <row r="417">
      <c r="A417" s="30" t="n"/>
      <c r="B417" s="30" t="n"/>
      <c r="C417" s="87" t="n"/>
      <c r="D417" s="30" t="n"/>
      <c r="E417" s="30" t="n"/>
      <c r="F417" s="30" t="n"/>
      <c r="G417" s="30" t="n"/>
      <c r="H417" s="30" t="n"/>
      <c r="I417" s="30" t="n"/>
      <c r="J417" s="30" t="n"/>
      <c r="K417" s="30" t="n"/>
      <c r="L417" s="87" t="n"/>
      <c r="M417" s="87" t="n"/>
      <c r="N417" s="30" t="n"/>
      <c r="O417" s="88">
        <f>IF(A417="","",IF(N417="クローズ",0,IF(L417="","",MAX(0,TODAY()-L417))))</f>
        <v/>
      </c>
      <c r="P417" s="30" t="n"/>
      <c r="Q417" s="30" t="n"/>
      <c r="R417" s="87" t="n"/>
      <c r="S417" s="30" t="n"/>
      <c r="T417" s="30" t="n"/>
    </row>
    <row r="418">
      <c r="A418" s="30" t="n"/>
      <c r="B418" s="30" t="n"/>
      <c r="C418" s="87" t="n"/>
      <c r="D418" s="30" t="n"/>
      <c r="E418" s="30" t="n"/>
      <c r="F418" s="30" t="n"/>
      <c r="G418" s="30" t="n"/>
      <c r="H418" s="30" t="n"/>
      <c r="I418" s="30" t="n"/>
      <c r="J418" s="30" t="n"/>
      <c r="K418" s="30" t="n"/>
      <c r="L418" s="87" t="n"/>
      <c r="M418" s="87" t="n"/>
      <c r="N418" s="30" t="n"/>
      <c r="O418" s="88">
        <f>IF(A418="","",IF(N418="クローズ",0,IF(L418="","",MAX(0,TODAY()-L418))))</f>
        <v/>
      </c>
      <c r="P418" s="30" t="n"/>
      <c r="Q418" s="30" t="n"/>
      <c r="R418" s="87" t="n"/>
      <c r="S418" s="30" t="n"/>
      <c r="T418" s="30" t="n"/>
    </row>
    <row r="419">
      <c r="A419" s="30" t="n"/>
      <c r="B419" s="30" t="n"/>
      <c r="C419" s="87" t="n"/>
      <c r="D419" s="30" t="n"/>
      <c r="E419" s="30" t="n"/>
      <c r="F419" s="30" t="n"/>
      <c r="G419" s="30" t="n"/>
      <c r="H419" s="30" t="n"/>
      <c r="I419" s="30" t="n"/>
      <c r="J419" s="30" t="n"/>
      <c r="K419" s="30" t="n"/>
      <c r="L419" s="87" t="n"/>
      <c r="M419" s="87" t="n"/>
      <c r="N419" s="30" t="n"/>
      <c r="O419" s="88">
        <f>IF(A419="","",IF(N419="クローズ",0,IF(L419="","",MAX(0,TODAY()-L419))))</f>
        <v/>
      </c>
      <c r="P419" s="30" t="n"/>
      <c r="Q419" s="30" t="n"/>
      <c r="R419" s="87" t="n"/>
      <c r="S419" s="30" t="n"/>
      <c r="T419" s="30" t="n"/>
    </row>
    <row r="420">
      <c r="A420" s="30" t="n"/>
      <c r="B420" s="30" t="n"/>
      <c r="C420" s="87" t="n"/>
      <c r="D420" s="30" t="n"/>
      <c r="E420" s="30" t="n"/>
      <c r="F420" s="30" t="n"/>
      <c r="G420" s="30" t="n"/>
      <c r="H420" s="30" t="n"/>
      <c r="I420" s="30" t="n"/>
      <c r="J420" s="30" t="n"/>
      <c r="K420" s="30" t="n"/>
      <c r="L420" s="87" t="n"/>
      <c r="M420" s="87" t="n"/>
      <c r="N420" s="30" t="n"/>
      <c r="O420" s="88">
        <f>IF(A420="","",IF(N420="クローズ",0,IF(L420="","",MAX(0,TODAY()-L420))))</f>
        <v/>
      </c>
      <c r="P420" s="30" t="n"/>
      <c r="Q420" s="30" t="n"/>
      <c r="R420" s="87" t="n"/>
      <c r="S420" s="30" t="n"/>
      <c r="T420" s="30" t="n"/>
    </row>
    <row r="421">
      <c r="A421" s="30" t="n"/>
      <c r="B421" s="30" t="n"/>
      <c r="C421" s="87" t="n"/>
      <c r="D421" s="30" t="n"/>
      <c r="E421" s="30" t="n"/>
      <c r="F421" s="30" t="n"/>
      <c r="G421" s="30" t="n"/>
      <c r="H421" s="30" t="n"/>
      <c r="I421" s="30" t="n"/>
      <c r="J421" s="30" t="n"/>
      <c r="K421" s="30" t="n"/>
      <c r="L421" s="87" t="n"/>
      <c r="M421" s="87" t="n"/>
      <c r="N421" s="30" t="n"/>
      <c r="O421" s="88">
        <f>IF(A421="","",IF(N421="クローズ",0,IF(L421="","",MAX(0,TODAY()-L421))))</f>
        <v/>
      </c>
      <c r="P421" s="30" t="n"/>
      <c r="Q421" s="30" t="n"/>
      <c r="R421" s="87" t="n"/>
      <c r="S421" s="30" t="n"/>
      <c r="T421" s="30" t="n"/>
    </row>
    <row r="422">
      <c r="A422" s="30" t="n"/>
      <c r="B422" s="30" t="n"/>
      <c r="C422" s="87" t="n"/>
      <c r="D422" s="30" t="n"/>
      <c r="E422" s="30" t="n"/>
      <c r="F422" s="30" t="n"/>
      <c r="G422" s="30" t="n"/>
      <c r="H422" s="30" t="n"/>
      <c r="I422" s="30" t="n"/>
      <c r="J422" s="30" t="n"/>
      <c r="K422" s="30" t="n"/>
      <c r="L422" s="87" t="n"/>
      <c r="M422" s="87" t="n"/>
      <c r="N422" s="30" t="n"/>
      <c r="O422" s="88">
        <f>IF(A422="","",IF(N422="クローズ",0,IF(L422="","",MAX(0,TODAY()-L422))))</f>
        <v/>
      </c>
      <c r="P422" s="30" t="n"/>
      <c r="Q422" s="30" t="n"/>
      <c r="R422" s="87" t="n"/>
      <c r="S422" s="30" t="n"/>
      <c r="T422" s="30" t="n"/>
    </row>
    <row r="423">
      <c r="A423" s="30" t="n"/>
      <c r="B423" s="30" t="n"/>
      <c r="C423" s="87" t="n"/>
      <c r="D423" s="30" t="n"/>
      <c r="E423" s="30" t="n"/>
      <c r="F423" s="30" t="n"/>
      <c r="G423" s="30" t="n"/>
      <c r="H423" s="30" t="n"/>
      <c r="I423" s="30" t="n"/>
      <c r="J423" s="30" t="n"/>
      <c r="K423" s="30" t="n"/>
      <c r="L423" s="87" t="n"/>
      <c r="M423" s="87" t="n"/>
      <c r="N423" s="30" t="n"/>
      <c r="O423" s="88">
        <f>IF(A423="","",IF(N423="クローズ",0,IF(L423="","",MAX(0,TODAY()-L423))))</f>
        <v/>
      </c>
      <c r="P423" s="30" t="n"/>
      <c r="Q423" s="30" t="n"/>
      <c r="R423" s="87" t="n"/>
      <c r="S423" s="30" t="n"/>
      <c r="T423" s="30" t="n"/>
    </row>
    <row r="424">
      <c r="A424" s="30" t="n"/>
      <c r="B424" s="30" t="n"/>
      <c r="C424" s="87" t="n"/>
      <c r="D424" s="30" t="n"/>
      <c r="E424" s="30" t="n"/>
      <c r="F424" s="30" t="n"/>
      <c r="G424" s="30" t="n"/>
      <c r="H424" s="30" t="n"/>
      <c r="I424" s="30" t="n"/>
      <c r="J424" s="30" t="n"/>
      <c r="K424" s="30" t="n"/>
      <c r="L424" s="87" t="n"/>
      <c r="M424" s="87" t="n"/>
      <c r="N424" s="30" t="n"/>
      <c r="O424" s="88">
        <f>IF(A424="","",IF(N424="クローズ",0,IF(L424="","",MAX(0,TODAY()-L424))))</f>
        <v/>
      </c>
      <c r="P424" s="30" t="n"/>
      <c r="Q424" s="30" t="n"/>
      <c r="R424" s="87" t="n"/>
      <c r="S424" s="30" t="n"/>
      <c r="T424" s="30" t="n"/>
    </row>
    <row r="425">
      <c r="A425" s="30" t="n"/>
      <c r="B425" s="30" t="n"/>
      <c r="C425" s="87" t="n"/>
      <c r="D425" s="30" t="n"/>
      <c r="E425" s="30" t="n"/>
      <c r="F425" s="30" t="n"/>
      <c r="G425" s="30" t="n"/>
      <c r="H425" s="30" t="n"/>
      <c r="I425" s="30" t="n"/>
      <c r="J425" s="30" t="n"/>
      <c r="K425" s="30" t="n"/>
      <c r="L425" s="87" t="n"/>
      <c r="M425" s="87" t="n"/>
      <c r="N425" s="30" t="n"/>
      <c r="O425" s="88">
        <f>IF(A425="","",IF(N425="クローズ",0,IF(L425="","",MAX(0,TODAY()-L425))))</f>
        <v/>
      </c>
      <c r="P425" s="30" t="n"/>
      <c r="Q425" s="30" t="n"/>
      <c r="R425" s="87" t="n"/>
      <c r="S425" s="30" t="n"/>
      <c r="T425" s="30" t="n"/>
    </row>
    <row r="426">
      <c r="A426" s="30" t="n"/>
      <c r="B426" s="30" t="n"/>
      <c r="C426" s="87" t="n"/>
      <c r="D426" s="30" t="n"/>
      <c r="E426" s="30" t="n"/>
      <c r="F426" s="30" t="n"/>
      <c r="G426" s="30" t="n"/>
      <c r="H426" s="30" t="n"/>
      <c r="I426" s="30" t="n"/>
      <c r="J426" s="30" t="n"/>
      <c r="K426" s="30" t="n"/>
      <c r="L426" s="87" t="n"/>
      <c r="M426" s="87" t="n"/>
      <c r="N426" s="30" t="n"/>
      <c r="O426" s="88">
        <f>IF(A426="","",IF(N426="クローズ",0,IF(L426="","",MAX(0,TODAY()-L426))))</f>
        <v/>
      </c>
      <c r="P426" s="30" t="n"/>
      <c r="Q426" s="30" t="n"/>
      <c r="R426" s="87" t="n"/>
      <c r="S426" s="30" t="n"/>
      <c r="T426" s="30" t="n"/>
    </row>
    <row r="427">
      <c r="A427" s="30" t="n"/>
      <c r="B427" s="30" t="n"/>
      <c r="C427" s="87" t="n"/>
      <c r="D427" s="30" t="n"/>
      <c r="E427" s="30" t="n"/>
      <c r="F427" s="30" t="n"/>
      <c r="G427" s="30" t="n"/>
      <c r="H427" s="30" t="n"/>
      <c r="I427" s="30" t="n"/>
      <c r="J427" s="30" t="n"/>
      <c r="K427" s="30" t="n"/>
      <c r="L427" s="87" t="n"/>
      <c r="M427" s="87" t="n"/>
      <c r="N427" s="30" t="n"/>
      <c r="O427" s="88">
        <f>IF(A427="","",IF(N427="クローズ",0,IF(L427="","",MAX(0,TODAY()-L427))))</f>
        <v/>
      </c>
      <c r="P427" s="30" t="n"/>
      <c r="Q427" s="30" t="n"/>
      <c r="R427" s="87" t="n"/>
      <c r="S427" s="30" t="n"/>
      <c r="T427" s="30" t="n"/>
    </row>
    <row r="428">
      <c r="A428" s="30" t="n"/>
      <c r="B428" s="30" t="n"/>
      <c r="C428" s="87" t="n"/>
      <c r="D428" s="30" t="n"/>
      <c r="E428" s="30" t="n"/>
      <c r="F428" s="30" t="n"/>
      <c r="G428" s="30" t="n"/>
      <c r="H428" s="30" t="n"/>
      <c r="I428" s="30" t="n"/>
      <c r="J428" s="30" t="n"/>
      <c r="K428" s="30" t="n"/>
      <c r="L428" s="87" t="n"/>
      <c r="M428" s="87" t="n"/>
      <c r="N428" s="30" t="n"/>
      <c r="O428" s="88">
        <f>IF(A428="","",IF(N428="クローズ",0,IF(L428="","",MAX(0,TODAY()-L428))))</f>
        <v/>
      </c>
      <c r="P428" s="30" t="n"/>
      <c r="Q428" s="30" t="n"/>
      <c r="R428" s="87" t="n"/>
      <c r="S428" s="30" t="n"/>
      <c r="T428" s="30" t="n"/>
    </row>
    <row r="429">
      <c r="A429" s="30" t="n"/>
      <c r="B429" s="30" t="n"/>
      <c r="C429" s="87" t="n"/>
      <c r="D429" s="30" t="n"/>
      <c r="E429" s="30" t="n"/>
      <c r="F429" s="30" t="n"/>
      <c r="G429" s="30" t="n"/>
      <c r="H429" s="30" t="n"/>
      <c r="I429" s="30" t="n"/>
      <c r="J429" s="30" t="n"/>
      <c r="K429" s="30" t="n"/>
      <c r="L429" s="87" t="n"/>
      <c r="M429" s="87" t="n"/>
      <c r="N429" s="30" t="n"/>
      <c r="O429" s="88">
        <f>IF(A429="","",IF(N429="クローズ",0,IF(L429="","",MAX(0,TODAY()-L429))))</f>
        <v/>
      </c>
      <c r="P429" s="30" t="n"/>
      <c r="Q429" s="30" t="n"/>
      <c r="R429" s="87" t="n"/>
      <c r="S429" s="30" t="n"/>
      <c r="T429" s="30" t="n"/>
    </row>
    <row r="430">
      <c r="A430" s="30" t="n"/>
      <c r="B430" s="30" t="n"/>
      <c r="C430" s="87" t="n"/>
      <c r="D430" s="30" t="n"/>
      <c r="E430" s="30" t="n"/>
      <c r="F430" s="30" t="n"/>
      <c r="G430" s="30" t="n"/>
      <c r="H430" s="30" t="n"/>
      <c r="I430" s="30" t="n"/>
      <c r="J430" s="30" t="n"/>
      <c r="K430" s="30" t="n"/>
      <c r="L430" s="87" t="n"/>
      <c r="M430" s="87" t="n"/>
      <c r="N430" s="30" t="n"/>
      <c r="O430" s="88">
        <f>IF(A430="","",IF(N430="クローズ",0,IF(L430="","",MAX(0,TODAY()-L430))))</f>
        <v/>
      </c>
      <c r="P430" s="30" t="n"/>
      <c r="Q430" s="30" t="n"/>
      <c r="R430" s="87" t="n"/>
      <c r="S430" s="30" t="n"/>
      <c r="T430" s="30" t="n"/>
    </row>
    <row r="431">
      <c r="A431" s="30" t="n"/>
      <c r="B431" s="30" t="n"/>
      <c r="C431" s="87" t="n"/>
      <c r="D431" s="30" t="n"/>
      <c r="E431" s="30" t="n"/>
      <c r="F431" s="30" t="n"/>
      <c r="G431" s="30" t="n"/>
      <c r="H431" s="30" t="n"/>
      <c r="I431" s="30" t="n"/>
      <c r="J431" s="30" t="n"/>
      <c r="K431" s="30" t="n"/>
      <c r="L431" s="87" t="n"/>
      <c r="M431" s="87" t="n"/>
      <c r="N431" s="30" t="n"/>
      <c r="O431" s="88">
        <f>IF(A431="","",IF(N431="クローズ",0,IF(L431="","",MAX(0,TODAY()-L431))))</f>
        <v/>
      </c>
      <c r="P431" s="30" t="n"/>
      <c r="Q431" s="30" t="n"/>
      <c r="R431" s="87" t="n"/>
      <c r="S431" s="30" t="n"/>
      <c r="T431" s="30" t="n"/>
    </row>
    <row r="432">
      <c r="A432" s="30" t="n"/>
      <c r="B432" s="30" t="n"/>
      <c r="C432" s="87" t="n"/>
      <c r="D432" s="30" t="n"/>
      <c r="E432" s="30" t="n"/>
      <c r="F432" s="30" t="n"/>
      <c r="G432" s="30" t="n"/>
      <c r="H432" s="30" t="n"/>
      <c r="I432" s="30" t="n"/>
      <c r="J432" s="30" t="n"/>
      <c r="K432" s="30" t="n"/>
      <c r="L432" s="87" t="n"/>
      <c r="M432" s="87" t="n"/>
      <c r="N432" s="30" t="n"/>
      <c r="O432" s="88">
        <f>IF(A432="","",IF(N432="クローズ",0,IF(L432="","",MAX(0,TODAY()-L432))))</f>
        <v/>
      </c>
      <c r="P432" s="30" t="n"/>
      <c r="Q432" s="30" t="n"/>
      <c r="R432" s="87" t="n"/>
      <c r="S432" s="30" t="n"/>
      <c r="T432" s="30" t="n"/>
    </row>
    <row r="433">
      <c r="A433" s="30" t="n"/>
      <c r="B433" s="30" t="n"/>
      <c r="C433" s="87" t="n"/>
      <c r="D433" s="30" t="n"/>
      <c r="E433" s="30" t="n"/>
      <c r="F433" s="30" t="n"/>
      <c r="G433" s="30" t="n"/>
      <c r="H433" s="30" t="n"/>
      <c r="I433" s="30" t="n"/>
      <c r="J433" s="30" t="n"/>
      <c r="K433" s="30" t="n"/>
      <c r="L433" s="87" t="n"/>
      <c r="M433" s="87" t="n"/>
      <c r="N433" s="30" t="n"/>
      <c r="O433" s="88">
        <f>IF(A433="","",IF(N433="クローズ",0,IF(L433="","",MAX(0,TODAY()-L433))))</f>
        <v/>
      </c>
      <c r="P433" s="30" t="n"/>
      <c r="Q433" s="30" t="n"/>
      <c r="R433" s="87" t="n"/>
      <c r="S433" s="30" t="n"/>
      <c r="T433" s="30" t="n"/>
    </row>
    <row r="434">
      <c r="A434" s="30" t="n"/>
      <c r="B434" s="30" t="n"/>
      <c r="C434" s="87" t="n"/>
      <c r="D434" s="30" t="n"/>
      <c r="E434" s="30" t="n"/>
      <c r="F434" s="30" t="n"/>
      <c r="G434" s="30" t="n"/>
      <c r="H434" s="30" t="n"/>
      <c r="I434" s="30" t="n"/>
      <c r="J434" s="30" t="n"/>
      <c r="K434" s="30" t="n"/>
      <c r="L434" s="87" t="n"/>
      <c r="M434" s="87" t="n"/>
      <c r="N434" s="30" t="n"/>
      <c r="O434" s="88">
        <f>IF(A434="","",IF(N434="クローズ",0,IF(L434="","",MAX(0,TODAY()-L434))))</f>
        <v/>
      </c>
      <c r="P434" s="30" t="n"/>
      <c r="Q434" s="30" t="n"/>
      <c r="R434" s="87" t="n"/>
      <c r="S434" s="30" t="n"/>
      <c r="T434" s="30" t="n"/>
    </row>
    <row r="435">
      <c r="A435" s="30" t="n"/>
      <c r="B435" s="30" t="n"/>
      <c r="C435" s="87" t="n"/>
      <c r="D435" s="30" t="n"/>
      <c r="E435" s="30" t="n"/>
      <c r="F435" s="30" t="n"/>
      <c r="G435" s="30" t="n"/>
      <c r="H435" s="30" t="n"/>
      <c r="I435" s="30" t="n"/>
      <c r="J435" s="30" t="n"/>
      <c r="K435" s="30" t="n"/>
      <c r="L435" s="87" t="n"/>
      <c r="M435" s="87" t="n"/>
      <c r="N435" s="30" t="n"/>
      <c r="O435" s="88">
        <f>IF(A435="","",IF(N435="クローズ",0,IF(L435="","",MAX(0,TODAY()-L435))))</f>
        <v/>
      </c>
      <c r="P435" s="30" t="n"/>
      <c r="Q435" s="30" t="n"/>
      <c r="R435" s="87" t="n"/>
      <c r="S435" s="30" t="n"/>
      <c r="T435" s="30" t="n"/>
    </row>
    <row r="436">
      <c r="A436" s="30" t="n"/>
      <c r="B436" s="30" t="n"/>
      <c r="C436" s="87" t="n"/>
      <c r="D436" s="30" t="n"/>
      <c r="E436" s="30" t="n"/>
      <c r="F436" s="30" t="n"/>
      <c r="G436" s="30" t="n"/>
      <c r="H436" s="30" t="n"/>
      <c r="I436" s="30" t="n"/>
      <c r="J436" s="30" t="n"/>
      <c r="K436" s="30" t="n"/>
      <c r="L436" s="87" t="n"/>
      <c r="M436" s="87" t="n"/>
      <c r="N436" s="30" t="n"/>
      <c r="O436" s="88">
        <f>IF(A436="","",IF(N436="クローズ",0,IF(L436="","",MAX(0,TODAY()-L436))))</f>
        <v/>
      </c>
      <c r="P436" s="30" t="n"/>
      <c r="Q436" s="30" t="n"/>
      <c r="R436" s="87" t="n"/>
      <c r="S436" s="30" t="n"/>
      <c r="T436" s="30" t="n"/>
    </row>
    <row r="437">
      <c r="A437" s="30" t="n"/>
      <c r="B437" s="30" t="n"/>
      <c r="C437" s="87" t="n"/>
      <c r="D437" s="30" t="n"/>
      <c r="E437" s="30" t="n"/>
      <c r="F437" s="30" t="n"/>
      <c r="G437" s="30" t="n"/>
      <c r="H437" s="30" t="n"/>
      <c r="I437" s="30" t="n"/>
      <c r="J437" s="30" t="n"/>
      <c r="K437" s="30" t="n"/>
      <c r="L437" s="87" t="n"/>
      <c r="M437" s="87" t="n"/>
      <c r="N437" s="30" t="n"/>
      <c r="O437" s="88">
        <f>IF(A437="","",IF(N437="クローズ",0,IF(L437="","",MAX(0,TODAY()-L437))))</f>
        <v/>
      </c>
      <c r="P437" s="30" t="n"/>
      <c r="Q437" s="30" t="n"/>
      <c r="R437" s="87" t="n"/>
      <c r="S437" s="30" t="n"/>
      <c r="T437" s="30" t="n"/>
    </row>
    <row r="438">
      <c r="A438" s="30" t="n"/>
      <c r="B438" s="30" t="n"/>
      <c r="C438" s="87" t="n"/>
      <c r="D438" s="30" t="n"/>
      <c r="E438" s="30" t="n"/>
      <c r="F438" s="30" t="n"/>
      <c r="G438" s="30" t="n"/>
      <c r="H438" s="30" t="n"/>
      <c r="I438" s="30" t="n"/>
      <c r="J438" s="30" t="n"/>
      <c r="K438" s="30" t="n"/>
      <c r="L438" s="87" t="n"/>
      <c r="M438" s="87" t="n"/>
      <c r="N438" s="30" t="n"/>
      <c r="O438" s="88">
        <f>IF(A438="","",IF(N438="クローズ",0,IF(L438="","",MAX(0,TODAY()-L438))))</f>
        <v/>
      </c>
      <c r="P438" s="30" t="n"/>
      <c r="Q438" s="30" t="n"/>
      <c r="R438" s="87" t="n"/>
      <c r="S438" s="30" t="n"/>
      <c r="T438" s="30" t="n"/>
    </row>
    <row r="439">
      <c r="A439" s="30" t="n"/>
      <c r="B439" s="30" t="n"/>
      <c r="C439" s="87" t="n"/>
      <c r="D439" s="30" t="n"/>
      <c r="E439" s="30" t="n"/>
      <c r="F439" s="30" t="n"/>
      <c r="G439" s="30" t="n"/>
      <c r="H439" s="30" t="n"/>
      <c r="I439" s="30" t="n"/>
      <c r="J439" s="30" t="n"/>
      <c r="K439" s="30" t="n"/>
      <c r="L439" s="87" t="n"/>
      <c r="M439" s="87" t="n"/>
      <c r="N439" s="30" t="n"/>
      <c r="O439" s="88">
        <f>IF(A439="","",IF(N439="クローズ",0,IF(L439="","",MAX(0,TODAY()-L439))))</f>
        <v/>
      </c>
      <c r="P439" s="30" t="n"/>
      <c r="Q439" s="30" t="n"/>
      <c r="R439" s="87" t="n"/>
      <c r="S439" s="30" t="n"/>
      <c r="T439" s="30" t="n"/>
    </row>
    <row r="440">
      <c r="A440" s="30" t="n"/>
      <c r="B440" s="30" t="n"/>
      <c r="C440" s="87" t="n"/>
      <c r="D440" s="30" t="n"/>
      <c r="E440" s="30" t="n"/>
      <c r="F440" s="30" t="n"/>
      <c r="G440" s="30" t="n"/>
      <c r="H440" s="30" t="n"/>
      <c r="I440" s="30" t="n"/>
      <c r="J440" s="30" t="n"/>
      <c r="K440" s="30" t="n"/>
      <c r="L440" s="87" t="n"/>
      <c r="M440" s="87" t="n"/>
      <c r="N440" s="30" t="n"/>
      <c r="O440" s="88">
        <f>IF(A440="","",IF(N440="クローズ",0,IF(L440="","",MAX(0,TODAY()-L440))))</f>
        <v/>
      </c>
      <c r="P440" s="30" t="n"/>
      <c r="Q440" s="30" t="n"/>
      <c r="R440" s="87" t="n"/>
      <c r="S440" s="30" t="n"/>
      <c r="T440" s="30" t="n"/>
    </row>
    <row r="441">
      <c r="A441" s="30" t="n"/>
      <c r="B441" s="30" t="n"/>
      <c r="C441" s="87" t="n"/>
      <c r="D441" s="30" t="n"/>
      <c r="E441" s="30" t="n"/>
      <c r="F441" s="30" t="n"/>
      <c r="G441" s="30" t="n"/>
      <c r="H441" s="30" t="n"/>
      <c r="I441" s="30" t="n"/>
      <c r="J441" s="30" t="n"/>
      <c r="K441" s="30" t="n"/>
      <c r="L441" s="87" t="n"/>
      <c r="M441" s="87" t="n"/>
      <c r="N441" s="30" t="n"/>
      <c r="O441" s="88">
        <f>IF(A441="","",IF(N441="クローズ",0,IF(L441="","",MAX(0,TODAY()-L441))))</f>
        <v/>
      </c>
      <c r="P441" s="30" t="n"/>
      <c r="Q441" s="30" t="n"/>
      <c r="R441" s="87" t="n"/>
      <c r="S441" s="30" t="n"/>
      <c r="T441" s="30" t="n"/>
    </row>
    <row r="442">
      <c r="A442" s="30" t="n"/>
      <c r="B442" s="30" t="n"/>
      <c r="C442" s="87" t="n"/>
      <c r="D442" s="30" t="n"/>
      <c r="E442" s="30" t="n"/>
      <c r="F442" s="30" t="n"/>
      <c r="G442" s="30" t="n"/>
      <c r="H442" s="30" t="n"/>
      <c r="I442" s="30" t="n"/>
      <c r="J442" s="30" t="n"/>
      <c r="K442" s="30" t="n"/>
      <c r="L442" s="87" t="n"/>
      <c r="M442" s="87" t="n"/>
      <c r="N442" s="30" t="n"/>
      <c r="O442" s="88">
        <f>IF(A442="","",IF(N442="クローズ",0,IF(L442="","",MAX(0,TODAY()-L442))))</f>
        <v/>
      </c>
      <c r="P442" s="30" t="n"/>
      <c r="Q442" s="30" t="n"/>
      <c r="R442" s="87" t="n"/>
      <c r="S442" s="30" t="n"/>
      <c r="T442" s="30" t="n"/>
    </row>
    <row r="443">
      <c r="A443" s="30" t="n"/>
      <c r="B443" s="30" t="n"/>
      <c r="C443" s="87" t="n"/>
      <c r="D443" s="30" t="n"/>
      <c r="E443" s="30" t="n"/>
      <c r="F443" s="30" t="n"/>
      <c r="G443" s="30" t="n"/>
      <c r="H443" s="30" t="n"/>
      <c r="I443" s="30" t="n"/>
      <c r="J443" s="30" t="n"/>
      <c r="K443" s="30" t="n"/>
      <c r="L443" s="87" t="n"/>
      <c r="M443" s="87" t="n"/>
      <c r="N443" s="30" t="n"/>
      <c r="O443" s="88">
        <f>IF(A443="","",IF(N443="クローズ",0,IF(L443="","",MAX(0,TODAY()-L443))))</f>
        <v/>
      </c>
      <c r="P443" s="30" t="n"/>
      <c r="Q443" s="30" t="n"/>
      <c r="R443" s="87" t="n"/>
      <c r="S443" s="30" t="n"/>
      <c r="T443" s="30" t="n"/>
    </row>
    <row r="444">
      <c r="A444" s="30" t="n"/>
      <c r="B444" s="30" t="n"/>
      <c r="C444" s="87" t="n"/>
      <c r="D444" s="30" t="n"/>
      <c r="E444" s="30" t="n"/>
      <c r="F444" s="30" t="n"/>
      <c r="G444" s="30" t="n"/>
      <c r="H444" s="30" t="n"/>
      <c r="I444" s="30" t="n"/>
      <c r="J444" s="30" t="n"/>
      <c r="K444" s="30" t="n"/>
      <c r="L444" s="87" t="n"/>
      <c r="M444" s="87" t="n"/>
      <c r="N444" s="30" t="n"/>
      <c r="O444" s="88">
        <f>IF(A444="","",IF(N444="クローズ",0,IF(L444="","",MAX(0,TODAY()-L444))))</f>
        <v/>
      </c>
      <c r="P444" s="30" t="n"/>
      <c r="Q444" s="30" t="n"/>
      <c r="R444" s="87" t="n"/>
      <c r="S444" s="30" t="n"/>
      <c r="T444" s="30" t="n"/>
    </row>
    <row r="445">
      <c r="A445" s="30" t="n"/>
      <c r="B445" s="30" t="n"/>
      <c r="C445" s="87" t="n"/>
      <c r="D445" s="30" t="n"/>
      <c r="E445" s="30" t="n"/>
      <c r="F445" s="30" t="n"/>
      <c r="G445" s="30" t="n"/>
      <c r="H445" s="30" t="n"/>
      <c r="I445" s="30" t="n"/>
      <c r="J445" s="30" t="n"/>
      <c r="K445" s="30" t="n"/>
      <c r="L445" s="87" t="n"/>
      <c r="M445" s="87" t="n"/>
      <c r="N445" s="30" t="n"/>
      <c r="O445" s="88">
        <f>IF(A445="","",IF(N445="クローズ",0,IF(L445="","",MAX(0,TODAY()-L445))))</f>
        <v/>
      </c>
      <c r="P445" s="30" t="n"/>
      <c r="Q445" s="30" t="n"/>
      <c r="R445" s="87" t="n"/>
      <c r="S445" s="30" t="n"/>
      <c r="T445" s="30" t="n"/>
    </row>
    <row r="446">
      <c r="A446" s="30" t="n"/>
      <c r="B446" s="30" t="n"/>
      <c r="C446" s="87" t="n"/>
      <c r="D446" s="30" t="n"/>
      <c r="E446" s="30" t="n"/>
      <c r="F446" s="30" t="n"/>
      <c r="G446" s="30" t="n"/>
      <c r="H446" s="30" t="n"/>
      <c r="I446" s="30" t="n"/>
      <c r="J446" s="30" t="n"/>
      <c r="K446" s="30" t="n"/>
      <c r="L446" s="87" t="n"/>
      <c r="M446" s="87" t="n"/>
      <c r="N446" s="30" t="n"/>
      <c r="O446" s="88">
        <f>IF(A446="","",IF(N446="クローズ",0,IF(L446="","",MAX(0,TODAY()-L446))))</f>
        <v/>
      </c>
      <c r="P446" s="30" t="n"/>
      <c r="Q446" s="30" t="n"/>
      <c r="R446" s="87" t="n"/>
      <c r="S446" s="30" t="n"/>
      <c r="T446" s="30" t="n"/>
    </row>
    <row r="447">
      <c r="A447" s="30" t="n"/>
      <c r="B447" s="30" t="n"/>
      <c r="C447" s="87" t="n"/>
      <c r="D447" s="30" t="n"/>
      <c r="E447" s="30" t="n"/>
      <c r="F447" s="30" t="n"/>
      <c r="G447" s="30" t="n"/>
      <c r="H447" s="30" t="n"/>
      <c r="I447" s="30" t="n"/>
      <c r="J447" s="30" t="n"/>
      <c r="K447" s="30" t="n"/>
      <c r="L447" s="87" t="n"/>
      <c r="M447" s="87" t="n"/>
      <c r="N447" s="30" t="n"/>
      <c r="O447" s="88">
        <f>IF(A447="","",IF(N447="クローズ",0,IF(L447="","",MAX(0,TODAY()-L447))))</f>
        <v/>
      </c>
      <c r="P447" s="30" t="n"/>
      <c r="Q447" s="30" t="n"/>
      <c r="R447" s="87" t="n"/>
      <c r="S447" s="30" t="n"/>
      <c r="T447" s="30" t="n"/>
    </row>
    <row r="448">
      <c r="A448" s="30" t="n"/>
      <c r="B448" s="30" t="n"/>
      <c r="C448" s="87" t="n"/>
      <c r="D448" s="30" t="n"/>
      <c r="E448" s="30" t="n"/>
      <c r="F448" s="30" t="n"/>
      <c r="G448" s="30" t="n"/>
      <c r="H448" s="30" t="n"/>
      <c r="I448" s="30" t="n"/>
      <c r="J448" s="30" t="n"/>
      <c r="K448" s="30" t="n"/>
      <c r="L448" s="87" t="n"/>
      <c r="M448" s="87" t="n"/>
      <c r="N448" s="30" t="n"/>
      <c r="O448" s="88">
        <f>IF(A448="","",IF(N448="クローズ",0,IF(L448="","",MAX(0,TODAY()-L448))))</f>
        <v/>
      </c>
      <c r="P448" s="30" t="n"/>
      <c r="Q448" s="30" t="n"/>
      <c r="R448" s="87" t="n"/>
      <c r="S448" s="30" t="n"/>
      <c r="T448" s="30" t="n"/>
    </row>
    <row r="449">
      <c r="A449" s="30" t="n"/>
      <c r="B449" s="30" t="n"/>
      <c r="C449" s="87" t="n"/>
      <c r="D449" s="30" t="n"/>
      <c r="E449" s="30" t="n"/>
      <c r="F449" s="30" t="n"/>
      <c r="G449" s="30" t="n"/>
      <c r="H449" s="30" t="n"/>
      <c r="I449" s="30" t="n"/>
      <c r="J449" s="30" t="n"/>
      <c r="K449" s="30" t="n"/>
      <c r="L449" s="87" t="n"/>
      <c r="M449" s="87" t="n"/>
      <c r="N449" s="30" t="n"/>
      <c r="O449" s="88">
        <f>IF(A449="","",IF(N449="クローズ",0,IF(L449="","",MAX(0,TODAY()-L449))))</f>
        <v/>
      </c>
      <c r="P449" s="30" t="n"/>
      <c r="Q449" s="30" t="n"/>
      <c r="R449" s="87" t="n"/>
      <c r="S449" s="30" t="n"/>
      <c r="T449" s="30" t="n"/>
    </row>
    <row r="450">
      <c r="A450" s="30" t="n"/>
      <c r="B450" s="30" t="n"/>
      <c r="C450" s="87" t="n"/>
      <c r="D450" s="30" t="n"/>
      <c r="E450" s="30" t="n"/>
      <c r="F450" s="30" t="n"/>
      <c r="G450" s="30" t="n"/>
      <c r="H450" s="30" t="n"/>
      <c r="I450" s="30" t="n"/>
      <c r="J450" s="30" t="n"/>
      <c r="K450" s="30" t="n"/>
      <c r="L450" s="87" t="n"/>
      <c r="M450" s="87" t="n"/>
      <c r="N450" s="30" t="n"/>
      <c r="O450" s="88">
        <f>IF(A450="","",IF(N450="クローズ",0,IF(L450="","",MAX(0,TODAY()-L450))))</f>
        <v/>
      </c>
      <c r="P450" s="30" t="n"/>
      <c r="Q450" s="30" t="n"/>
      <c r="R450" s="87" t="n"/>
      <c r="S450" s="30" t="n"/>
      <c r="T450" s="30" t="n"/>
    </row>
    <row r="451">
      <c r="A451" s="30" t="n"/>
      <c r="B451" s="30" t="n"/>
      <c r="C451" s="87" t="n"/>
      <c r="D451" s="30" t="n"/>
      <c r="E451" s="30" t="n"/>
      <c r="F451" s="30" t="n"/>
      <c r="G451" s="30" t="n"/>
      <c r="H451" s="30" t="n"/>
      <c r="I451" s="30" t="n"/>
      <c r="J451" s="30" t="n"/>
      <c r="K451" s="30" t="n"/>
      <c r="L451" s="87" t="n"/>
      <c r="M451" s="87" t="n"/>
      <c r="N451" s="30" t="n"/>
      <c r="O451" s="88">
        <f>IF(A451="","",IF(N451="クローズ",0,IF(L451="","",MAX(0,TODAY()-L451))))</f>
        <v/>
      </c>
      <c r="P451" s="30" t="n"/>
      <c r="Q451" s="30" t="n"/>
      <c r="R451" s="87" t="n"/>
      <c r="S451" s="30" t="n"/>
      <c r="T451" s="30" t="n"/>
    </row>
    <row r="452">
      <c r="A452" s="30" t="n"/>
      <c r="B452" s="30" t="n"/>
      <c r="C452" s="87" t="n"/>
      <c r="D452" s="30" t="n"/>
      <c r="E452" s="30" t="n"/>
      <c r="F452" s="30" t="n"/>
      <c r="G452" s="30" t="n"/>
      <c r="H452" s="30" t="n"/>
      <c r="I452" s="30" t="n"/>
      <c r="J452" s="30" t="n"/>
      <c r="K452" s="30" t="n"/>
      <c r="L452" s="87" t="n"/>
      <c r="M452" s="87" t="n"/>
      <c r="N452" s="30" t="n"/>
      <c r="O452" s="88">
        <f>IF(A452="","",IF(N452="クローズ",0,IF(L452="","",MAX(0,TODAY()-L452))))</f>
        <v/>
      </c>
      <c r="P452" s="30" t="n"/>
      <c r="Q452" s="30" t="n"/>
      <c r="R452" s="87" t="n"/>
      <c r="S452" s="30" t="n"/>
      <c r="T452" s="30" t="n"/>
    </row>
    <row r="453">
      <c r="A453" s="30" t="n"/>
      <c r="B453" s="30" t="n"/>
      <c r="C453" s="87" t="n"/>
      <c r="D453" s="30" t="n"/>
      <c r="E453" s="30" t="n"/>
      <c r="F453" s="30" t="n"/>
      <c r="G453" s="30" t="n"/>
      <c r="H453" s="30" t="n"/>
      <c r="I453" s="30" t="n"/>
      <c r="J453" s="30" t="n"/>
      <c r="K453" s="30" t="n"/>
      <c r="L453" s="87" t="n"/>
      <c r="M453" s="87" t="n"/>
      <c r="N453" s="30" t="n"/>
      <c r="O453" s="88">
        <f>IF(A453="","",IF(N453="クローズ",0,IF(L453="","",MAX(0,TODAY()-L453))))</f>
        <v/>
      </c>
      <c r="P453" s="30" t="n"/>
      <c r="Q453" s="30" t="n"/>
      <c r="R453" s="87" t="n"/>
      <c r="S453" s="30" t="n"/>
      <c r="T453" s="30" t="n"/>
    </row>
    <row r="454">
      <c r="A454" s="30" t="n"/>
      <c r="B454" s="30" t="n"/>
      <c r="C454" s="87" t="n"/>
      <c r="D454" s="30" t="n"/>
      <c r="E454" s="30" t="n"/>
      <c r="F454" s="30" t="n"/>
      <c r="G454" s="30" t="n"/>
      <c r="H454" s="30" t="n"/>
      <c r="I454" s="30" t="n"/>
      <c r="J454" s="30" t="n"/>
      <c r="K454" s="30" t="n"/>
      <c r="L454" s="87" t="n"/>
      <c r="M454" s="87" t="n"/>
      <c r="N454" s="30" t="n"/>
      <c r="O454" s="88">
        <f>IF(A454="","",IF(N454="クローズ",0,IF(L454="","",MAX(0,TODAY()-L454))))</f>
        <v/>
      </c>
      <c r="P454" s="30" t="n"/>
      <c r="Q454" s="30" t="n"/>
      <c r="R454" s="87" t="n"/>
      <c r="S454" s="30" t="n"/>
      <c r="T454" s="30" t="n"/>
    </row>
    <row r="455">
      <c r="A455" s="30" t="n"/>
      <c r="B455" s="30" t="n"/>
      <c r="C455" s="87" t="n"/>
      <c r="D455" s="30" t="n"/>
      <c r="E455" s="30" t="n"/>
      <c r="F455" s="30" t="n"/>
      <c r="G455" s="30" t="n"/>
      <c r="H455" s="30" t="n"/>
      <c r="I455" s="30" t="n"/>
      <c r="J455" s="30" t="n"/>
      <c r="K455" s="30" t="n"/>
      <c r="L455" s="87" t="n"/>
      <c r="M455" s="87" t="n"/>
      <c r="N455" s="30" t="n"/>
      <c r="O455" s="88">
        <f>IF(A455="","",IF(N455="クローズ",0,IF(L455="","",MAX(0,TODAY()-L455))))</f>
        <v/>
      </c>
      <c r="P455" s="30" t="n"/>
      <c r="Q455" s="30" t="n"/>
      <c r="R455" s="87" t="n"/>
      <c r="S455" s="30" t="n"/>
      <c r="T455" s="30" t="n"/>
    </row>
    <row r="456">
      <c r="A456" s="30" t="n"/>
      <c r="B456" s="30" t="n"/>
      <c r="C456" s="87" t="n"/>
      <c r="D456" s="30" t="n"/>
      <c r="E456" s="30" t="n"/>
      <c r="F456" s="30" t="n"/>
      <c r="G456" s="30" t="n"/>
      <c r="H456" s="30" t="n"/>
      <c r="I456" s="30" t="n"/>
      <c r="J456" s="30" t="n"/>
      <c r="K456" s="30" t="n"/>
      <c r="L456" s="87" t="n"/>
      <c r="M456" s="87" t="n"/>
      <c r="N456" s="30" t="n"/>
      <c r="O456" s="88">
        <f>IF(A456="","",IF(N456="クローズ",0,IF(L456="","",MAX(0,TODAY()-L456))))</f>
        <v/>
      </c>
      <c r="P456" s="30" t="n"/>
      <c r="Q456" s="30" t="n"/>
      <c r="R456" s="87" t="n"/>
      <c r="S456" s="30" t="n"/>
      <c r="T456" s="30" t="n"/>
    </row>
    <row r="457">
      <c r="A457" s="30" t="n"/>
      <c r="B457" s="30" t="n"/>
      <c r="C457" s="87" t="n"/>
      <c r="D457" s="30" t="n"/>
      <c r="E457" s="30" t="n"/>
      <c r="F457" s="30" t="n"/>
      <c r="G457" s="30" t="n"/>
      <c r="H457" s="30" t="n"/>
      <c r="I457" s="30" t="n"/>
      <c r="J457" s="30" t="n"/>
      <c r="K457" s="30" t="n"/>
      <c r="L457" s="87" t="n"/>
      <c r="M457" s="87" t="n"/>
      <c r="N457" s="30" t="n"/>
      <c r="O457" s="88">
        <f>IF(A457="","",IF(N457="クローズ",0,IF(L457="","",MAX(0,TODAY()-L457))))</f>
        <v/>
      </c>
      <c r="P457" s="30" t="n"/>
      <c r="Q457" s="30" t="n"/>
      <c r="R457" s="87" t="n"/>
      <c r="S457" s="30" t="n"/>
      <c r="T457" s="30" t="n"/>
    </row>
    <row r="458">
      <c r="A458" s="30" t="n"/>
      <c r="B458" s="30" t="n"/>
      <c r="C458" s="87" t="n"/>
      <c r="D458" s="30" t="n"/>
      <c r="E458" s="30" t="n"/>
      <c r="F458" s="30" t="n"/>
      <c r="G458" s="30" t="n"/>
      <c r="H458" s="30" t="n"/>
      <c r="I458" s="30" t="n"/>
      <c r="J458" s="30" t="n"/>
      <c r="K458" s="30" t="n"/>
      <c r="L458" s="87" t="n"/>
      <c r="M458" s="87" t="n"/>
      <c r="N458" s="30" t="n"/>
      <c r="O458" s="88">
        <f>IF(A458="","",IF(N458="クローズ",0,IF(L458="","",MAX(0,TODAY()-L458))))</f>
        <v/>
      </c>
      <c r="P458" s="30" t="n"/>
      <c r="Q458" s="30" t="n"/>
      <c r="R458" s="87" t="n"/>
      <c r="S458" s="30" t="n"/>
      <c r="T458" s="30" t="n"/>
    </row>
    <row r="459">
      <c r="A459" s="30" t="n"/>
      <c r="B459" s="30" t="n"/>
      <c r="C459" s="87" t="n"/>
      <c r="D459" s="30" t="n"/>
      <c r="E459" s="30" t="n"/>
      <c r="F459" s="30" t="n"/>
      <c r="G459" s="30" t="n"/>
      <c r="H459" s="30" t="n"/>
      <c r="I459" s="30" t="n"/>
      <c r="J459" s="30" t="n"/>
      <c r="K459" s="30" t="n"/>
      <c r="L459" s="87" t="n"/>
      <c r="M459" s="87" t="n"/>
      <c r="N459" s="30" t="n"/>
      <c r="O459" s="88">
        <f>IF(A459="","",IF(N459="クローズ",0,IF(L459="","",MAX(0,TODAY()-L459))))</f>
        <v/>
      </c>
      <c r="P459" s="30" t="n"/>
      <c r="Q459" s="30" t="n"/>
      <c r="R459" s="87" t="n"/>
      <c r="S459" s="30" t="n"/>
      <c r="T459" s="30" t="n"/>
    </row>
    <row r="460">
      <c r="A460" s="30" t="n"/>
      <c r="B460" s="30" t="n"/>
      <c r="C460" s="87" t="n"/>
      <c r="D460" s="30" t="n"/>
      <c r="E460" s="30" t="n"/>
      <c r="F460" s="30" t="n"/>
      <c r="G460" s="30" t="n"/>
      <c r="H460" s="30" t="n"/>
      <c r="I460" s="30" t="n"/>
      <c r="J460" s="30" t="n"/>
      <c r="K460" s="30" t="n"/>
      <c r="L460" s="87" t="n"/>
      <c r="M460" s="87" t="n"/>
      <c r="N460" s="30" t="n"/>
      <c r="O460" s="88">
        <f>IF(A460="","",IF(N460="クローズ",0,IF(L460="","",MAX(0,TODAY()-L460))))</f>
        <v/>
      </c>
      <c r="P460" s="30" t="n"/>
      <c r="Q460" s="30" t="n"/>
      <c r="R460" s="87" t="n"/>
      <c r="S460" s="30" t="n"/>
      <c r="T460" s="30" t="n"/>
    </row>
    <row r="461">
      <c r="A461" s="30" t="n"/>
      <c r="B461" s="30" t="n"/>
      <c r="C461" s="87" t="n"/>
      <c r="D461" s="30" t="n"/>
      <c r="E461" s="30" t="n"/>
      <c r="F461" s="30" t="n"/>
      <c r="G461" s="30" t="n"/>
      <c r="H461" s="30" t="n"/>
      <c r="I461" s="30" t="n"/>
      <c r="J461" s="30" t="n"/>
      <c r="K461" s="30" t="n"/>
      <c r="L461" s="87" t="n"/>
      <c r="M461" s="87" t="n"/>
      <c r="N461" s="30" t="n"/>
      <c r="O461" s="88">
        <f>IF(A461="","",IF(N461="クローズ",0,IF(L461="","",MAX(0,TODAY()-L461))))</f>
        <v/>
      </c>
      <c r="P461" s="30" t="n"/>
      <c r="Q461" s="30" t="n"/>
      <c r="R461" s="87" t="n"/>
      <c r="S461" s="30" t="n"/>
      <c r="T461" s="30" t="n"/>
    </row>
    <row r="462">
      <c r="A462" s="30" t="n"/>
      <c r="B462" s="30" t="n"/>
      <c r="C462" s="87" t="n"/>
      <c r="D462" s="30" t="n"/>
      <c r="E462" s="30" t="n"/>
      <c r="F462" s="30" t="n"/>
      <c r="G462" s="30" t="n"/>
      <c r="H462" s="30" t="n"/>
      <c r="I462" s="30" t="n"/>
      <c r="J462" s="30" t="n"/>
      <c r="K462" s="30" t="n"/>
      <c r="L462" s="87" t="n"/>
      <c r="M462" s="87" t="n"/>
      <c r="N462" s="30" t="n"/>
      <c r="O462" s="88">
        <f>IF(A462="","",IF(N462="クローズ",0,IF(L462="","",MAX(0,TODAY()-L462))))</f>
        <v/>
      </c>
      <c r="P462" s="30" t="n"/>
      <c r="Q462" s="30" t="n"/>
      <c r="R462" s="87" t="n"/>
      <c r="S462" s="30" t="n"/>
      <c r="T462" s="30" t="n"/>
    </row>
    <row r="463">
      <c r="A463" s="30" t="n"/>
      <c r="B463" s="30" t="n"/>
      <c r="C463" s="87" t="n"/>
      <c r="D463" s="30" t="n"/>
      <c r="E463" s="30" t="n"/>
      <c r="F463" s="30" t="n"/>
      <c r="G463" s="30" t="n"/>
      <c r="H463" s="30" t="n"/>
      <c r="I463" s="30" t="n"/>
      <c r="J463" s="30" t="n"/>
      <c r="K463" s="30" t="n"/>
      <c r="L463" s="87" t="n"/>
      <c r="M463" s="87" t="n"/>
      <c r="N463" s="30" t="n"/>
      <c r="O463" s="88">
        <f>IF(A463="","",IF(N463="クローズ",0,IF(L463="","",MAX(0,TODAY()-L463))))</f>
        <v/>
      </c>
      <c r="P463" s="30" t="n"/>
      <c r="Q463" s="30" t="n"/>
      <c r="R463" s="87" t="n"/>
      <c r="S463" s="30" t="n"/>
      <c r="T463" s="30" t="n"/>
    </row>
    <row r="464">
      <c r="A464" s="30" t="n"/>
      <c r="B464" s="30" t="n"/>
      <c r="C464" s="87" t="n"/>
      <c r="D464" s="30" t="n"/>
      <c r="E464" s="30" t="n"/>
      <c r="F464" s="30" t="n"/>
      <c r="G464" s="30" t="n"/>
      <c r="H464" s="30" t="n"/>
      <c r="I464" s="30" t="n"/>
      <c r="J464" s="30" t="n"/>
      <c r="K464" s="30" t="n"/>
      <c r="L464" s="87" t="n"/>
      <c r="M464" s="87" t="n"/>
      <c r="N464" s="30" t="n"/>
      <c r="O464" s="88">
        <f>IF(A464="","",IF(N464="クローズ",0,IF(L464="","",MAX(0,TODAY()-L464))))</f>
        <v/>
      </c>
      <c r="P464" s="30" t="n"/>
      <c r="Q464" s="30" t="n"/>
      <c r="R464" s="87" t="n"/>
      <c r="S464" s="30" t="n"/>
      <c r="T464" s="30" t="n"/>
    </row>
    <row r="465">
      <c r="A465" s="30" t="n"/>
      <c r="B465" s="30" t="n"/>
      <c r="C465" s="87" t="n"/>
      <c r="D465" s="30" t="n"/>
      <c r="E465" s="30" t="n"/>
      <c r="F465" s="30" t="n"/>
      <c r="G465" s="30" t="n"/>
      <c r="H465" s="30" t="n"/>
      <c r="I465" s="30" t="n"/>
      <c r="J465" s="30" t="n"/>
      <c r="K465" s="30" t="n"/>
      <c r="L465" s="87" t="n"/>
      <c r="M465" s="87" t="n"/>
      <c r="N465" s="30" t="n"/>
      <c r="O465" s="88">
        <f>IF(A465="","",IF(N465="クローズ",0,IF(L465="","",MAX(0,TODAY()-L465))))</f>
        <v/>
      </c>
      <c r="P465" s="30" t="n"/>
      <c r="Q465" s="30" t="n"/>
      <c r="R465" s="87" t="n"/>
      <c r="S465" s="30" t="n"/>
      <c r="T465" s="30" t="n"/>
    </row>
    <row r="466">
      <c r="A466" s="30" t="n"/>
      <c r="B466" s="30" t="n"/>
      <c r="C466" s="87" t="n"/>
      <c r="D466" s="30" t="n"/>
      <c r="E466" s="30" t="n"/>
      <c r="F466" s="30" t="n"/>
      <c r="G466" s="30" t="n"/>
      <c r="H466" s="30" t="n"/>
      <c r="I466" s="30" t="n"/>
      <c r="J466" s="30" t="n"/>
      <c r="K466" s="30" t="n"/>
      <c r="L466" s="87" t="n"/>
      <c r="M466" s="87" t="n"/>
      <c r="N466" s="30" t="n"/>
      <c r="O466" s="88">
        <f>IF(A466="","",IF(N466="クローズ",0,IF(L466="","",MAX(0,TODAY()-L466))))</f>
        <v/>
      </c>
      <c r="P466" s="30" t="n"/>
      <c r="Q466" s="30" t="n"/>
      <c r="R466" s="87" t="n"/>
      <c r="S466" s="30" t="n"/>
      <c r="T466" s="30" t="n"/>
    </row>
    <row r="467">
      <c r="A467" s="30" t="n"/>
      <c r="B467" s="30" t="n"/>
      <c r="C467" s="87" t="n"/>
      <c r="D467" s="30" t="n"/>
      <c r="E467" s="30" t="n"/>
      <c r="F467" s="30" t="n"/>
      <c r="G467" s="30" t="n"/>
      <c r="H467" s="30" t="n"/>
      <c r="I467" s="30" t="n"/>
      <c r="J467" s="30" t="n"/>
      <c r="K467" s="30" t="n"/>
      <c r="L467" s="87" t="n"/>
      <c r="M467" s="87" t="n"/>
      <c r="N467" s="30" t="n"/>
      <c r="O467" s="88">
        <f>IF(A467="","",IF(N467="クローズ",0,IF(L467="","",MAX(0,TODAY()-L467))))</f>
        <v/>
      </c>
      <c r="P467" s="30" t="n"/>
      <c r="Q467" s="30" t="n"/>
      <c r="R467" s="87" t="n"/>
      <c r="S467" s="30" t="n"/>
      <c r="T467" s="30" t="n"/>
    </row>
    <row r="468">
      <c r="A468" s="30" t="n"/>
      <c r="B468" s="30" t="n"/>
      <c r="C468" s="87" t="n"/>
      <c r="D468" s="30" t="n"/>
      <c r="E468" s="30" t="n"/>
      <c r="F468" s="30" t="n"/>
      <c r="G468" s="30" t="n"/>
      <c r="H468" s="30" t="n"/>
      <c r="I468" s="30" t="n"/>
      <c r="J468" s="30" t="n"/>
      <c r="K468" s="30" t="n"/>
      <c r="L468" s="87" t="n"/>
      <c r="M468" s="87" t="n"/>
      <c r="N468" s="30" t="n"/>
      <c r="O468" s="88">
        <f>IF(A468="","",IF(N468="クローズ",0,IF(L468="","",MAX(0,TODAY()-L468))))</f>
        <v/>
      </c>
      <c r="P468" s="30" t="n"/>
      <c r="Q468" s="30" t="n"/>
      <c r="R468" s="87" t="n"/>
      <c r="S468" s="30" t="n"/>
      <c r="T468" s="30" t="n"/>
    </row>
    <row r="469">
      <c r="A469" s="30" t="n"/>
      <c r="B469" s="30" t="n"/>
      <c r="C469" s="87" t="n"/>
      <c r="D469" s="30" t="n"/>
      <c r="E469" s="30" t="n"/>
      <c r="F469" s="30" t="n"/>
      <c r="G469" s="30" t="n"/>
      <c r="H469" s="30" t="n"/>
      <c r="I469" s="30" t="n"/>
      <c r="J469" s="30" t="n"/>
      <c r="K469" s="30" t="n"/>
      <c r="L469" s="87" t="n"/>
      <c r="M469" s="87" t="n"/>
      <c r="N469" s="30" t="n"/>
      <c r="O469" s="88">
        <f>IF(A469="","",IF(N469="クローズ",0,IF(L469="","",MAX(0,TODAY()-L469))))</f>
        <v/>
      </c>
      <c r="P469" s="30" t="n"/>
      <c r="Q469" s="30" t="n"/>
      <c r="R469" s="87" t="n"/>
      <c r="S469" s="30" t="n"/>
      <c r="T469" s="30" t="n"/>
    </row>
    <row r="470">
      <c r="A470" s="30" t="n"/>
      <c r="B470" s="30" t="n"/>
      <c r="C470" s="87" t="n"/>
      <c r="D470" s="30" t="n"/>
      <c r="E470" s="30" t="n"/>
      <c r="F470" s="30" t="n"/>
      <c r="G470" s="30" t="n"/>
      <c r="H470" s="30" t="n"/>
      <c r="I470" s="30" t="n"/>
      <c r="J470" s="30" t="n"/>
      <c r="K470" s="30" t="n"/>
      <c r="L470" s="87" t="n"/>
      <c r="M470" s="87" t="n"/>
      <c r="N470" s="30" t="n"/>
      <c r="O470" s="88">
        <f>IF(A470="","",IF(N470="クローズ",0,IF(L470="","",MAX(0,TODAY()-L470))))</f>
        <v/>
      </c>
      <c r="P470" s="30" t="n"/>
      <c r="Q470" s="30" t="n"/>
      <c r="R470" s="87" t="n"/>
      <c r="S470" s="30" t="n"/>
      <c r="T470" s="30" t="n"/>
    </row>
    <row r="471">
      <c r="A471" s="30" t="n"/>
      <c r="B471" s="30" t="n"/>
      <c r="C471" s="87" t="n"/>
      <c r="D471" s="30" t="n"/>
      <c r="E471" s="30" t="n"/>
      <c r="F471" s="30" t="n"/>
      <c r="G471" s="30" t="n"/>
      <c r="H471" s="30" t="n"/>
      <c r="I471" s="30" t="n"/>
      <c r="J471" s="30" t="n"/>
      <c r="K471" s="30" t="n"/>
      <c r="L471" s="87" t="n"/>
      <c r="M471" s="87" t="n"/>
      <c r="N471" s="30" t="n"/>
      <c r="O471" s="88">
        <f>IF(A471="","",IF(N471="クローズ",0,IF(L471="","",MAX(0,TODAY()-L471))))</f>
        <v/>
      </c>
      <c r="P471" s="30" t="n"/>
      <c r="Q471" s="30" t="n"/>
      <c r="R471" s="87" t="n"/>
      <c r="S471" s="30" t="n"/>
      <c r="T471" s="30" t="n"/>
    </row>
    <row r="472">
      <c r="A472" s="30" t="n"/>
      <c r="B472" s="30" t="n"/>
      <c r="C472" s="87" t="n"/>
      <c r="D472" s="30" t="n"/>
      <c r="E472" s="30" t="n"/>
      <c r="F472" s="30" t="n"/>
      <c r="G472" s="30" t="n"/>
      <c r="H472" s="30" t="n"/>
      <c r="I472" s="30" t="n"/>
      <c r="J472" s="30" t="n"/>
      <c r="K472" s="30" t="n"/>
      <c r="L472" s="87" t="n"/>
      <c r="M472" s="87" t="n"/>
      <c r="N472" s="30" t="n"/>
      <c r="O472" s="88">
        <f>IF(A472="","",IF(N472="クローズ",0,IF(L472="","",MAX(0,TODAY()-L472))))</f>
        <v/>
      </c>
      <c r="P472" s="30" t="n"/>
      <c r="Q472" s="30" t="n"/>
      <c r="R472" s="87" t="n"/>
      <c r="S472" s="30" t="n"/>
      <c r="T472" s="30" t="n"/>
    </row>
    <row r="473">
      <c r="A473" s="30" t="n"/>
      <c r="B473" s="30" t="n"/>
      <c r="C473" s="87" t="n"/>
      <c r="D473" s="30" t="n"/>
      <c r="E473" s="30" t="n"/>
      <c r="F473" s="30" t="n"/>
      <c r="G473" s="30" t="n"/>
      <c r="H473" s="30" t="n"/>
      <c r="I473" s="30" t="n"/>
      <c r="J473" s="30" t="n"/>
      <c r="K473" s="30" t="n"/>
      <c r="L473" s="87" t="n"/>
      <c r="M473" s="87" t="n"/>
      <c r="N473" s="30" t="n"/>
      <c r="O473" s="88">
        <f>IF(A473="","",IF(N473="クローズ",0,IF(L473="","",MAX(0,TODAY()-L473))))</f>
        <v/>
      </c>
      <c r="P473" s="30" t="n"/>
      <c r="Q473" s="30" t="n"/>
      <c r="R473" s="87" t="n"/>
      <c r="S473" s="30" t="n"/>
      <c r="T473" s="30" t="n"/>
    </row>
    <row r="474">
      <c r="A474" s="30" t="n"/>
      <c r="B474" s="30" t="n"/>
      <c r="C474" s="87" t="n"/>
      <c r="D474" s="30" t="n"/>
      <c r="E474" s="30" t="n"/>
      <c r="F474" s="30" t="n"/>
      <c r="G474" s="30" t="n"/>
      <c r="H474" s="30" t="n"/>
      <c r="I474" s="30" t="n"/>
      <c r="J474" s="30" t="n"/>
      <c r="K474" s="30" t="n"/>
      <c r="L474" s="87" t="n"/>
      <c r="M474" s="87" t="n"/>
      <c r="N474" s="30" t="n"/>
      <c r="O474" s="88">
        <f>IF(A474="","",IF(N474="クローズ",0,IF(L474="","",MAX(0,TODAY()-L474))))</f>
        <v/>
      </c>
      <c r="P474" s="30" t="n"/>
      <c r="Q474" s="30" t="n"/>
      <c r="R474" s="87" t="n"/>
      <c r="S474" s="30" t="n"/>
      <c r="T474" s="30" t="n"/>
    </row>
    <row r="475">
      <c r="A475" s="30" t="n"/>
      <c r="B475" s="30" t="n"/>
      <c r="C475" s="87" t="n"/>
      <c r="D475" s="30" t="n"/>
      <c r="E475" s="30" t="n"/>
      <c r="F475" s="30" t="n"/>
      <c r="G475" s="30" t="n"/>
      <c r="H475" s="30" t="n"/>
      <c r="I475" s="30" t="n"/>
      <c r="J475" s="30" t="n"/>
      <c r="K475" s="30" t="n"/>
      <c r="L475" s="87" t="n"/>
      <c r="M475" s="87" t="n"/>
      <c r="N475" s="30" t="n"/>
      <c r="O475" s="88">
        <f>IF(A475="","",IF(N475="クローズ",0,IF(L475="","",MAX(0,TODAY()-L475))))</f>
        <v/>
      </c>
      <c r="P475" s="30" t="n"/>
      <c r="Q475" s="30" t="n"/>
      <c r="R475" s="87" t="n"/>
      <c r="S475" s="30" t="n"/>
      <c r="T475" s="30" t="n"/>
    </row>
    <row r="476">
      <c r="A476" s="30" t="n"/>
      <c r="B476" s="30" t="n"/>
      <c r="C476" s="87" t="n"/>
      <c r="D476" s="30" t="n"/>
      <c r="E476" s="30" t="n"/>
      <c r="F476" s="30" t="n"/>
      <c r="G476" s="30" t="n"/>
      <c r="H476" s="30" t="n"/>
      <c r="I476" s="30" t="n"/>
      <c r="J476" s="30" t="n"/>
      <c r="K476" s="30" t="n"/>
      <c r="L476" s="87" t="n"/>
      <c r="M476" s="87" t="n"/>
      <c r="N476" s="30" t="n"/>
      <c r="O476" s="88">
        <f>IF(A476="","",IF(N476="クローズ",0,IF(L476="","",MAX(0,TODAY()-L476))))</f>
        <v/>
      </c>
      <c r="P476" s="30" t="n"/>
      <c r="Q476" s="30" t="n"/>
      <c r="R476" s="87" t="n"/>
      <c r="S476" s="30" t="n"/>
      <c r="T476" s="30" t="n"/>
    </row>
    <row r="477">
      <c r="A477" s="30" t="n"/>
      <c r="B477" s="30" t="n"/>
      <c r="C477" s="87" t="n"/>
      <c r="D477" s="30" t="n"/>
      <c r="E477" s="30" t="n"/>
      <c r="F477" s="30" t="n"/>
      <c r="G477" s="30" t="n"/>
      <c r="H477" s="30" t="n"/>
      <c r="I477" s="30" t="n"/>
      <c r="J477" s="30" t="n"/>
      <c r="K477" s="30" t="n"/>
      <c r="L477" s="87" t="n"/>
      <c r="M477" s="87" t="n"/>
      <c r="N477" s="30" t="n"/>
      <c r="O477" s="88">
        <f>IF(A477="","",IF(N477="クローズ",0,IF(L477="","",MAX(0,TODAY()-L477))))</f>
        <v/>
      </c>
      <c r="P477" s="30" t="n"/>
      <c r="Q477" s="30" t="n"/>
      <c r="R477" s="87" t="n"/>
      <c r="S477" s="30" t="n"/>
      <c r="T477" s="30" t="n"/>
    </row>
    <row r="478">
      <c r="A478" s="30" t="n"/>
      <c r="B478" s="30" t="n"/>
      <c r="C478" s="87" t="n"/>
      <c r="D478" s="30" t="n"/>
      <c r="E478" s="30" t="n"/>
      <c r="F478" s="30" t="n"/>
      <c r="G478" s="30" t="n"/>
      <c r="H478" s="30" t="n"/>
      <c r="I478" s="30" t="n"/>
      <c r="J478" s="30" t="n"/>
      <c r="K478" s="30" t="n"/>
      <c r="L478" s="87" t="n"/>
      <c r="M478" s="87" t="n"/>
      <c r="N478" s="30" t="n"/>
      <c r="O478" s="88">
        <f>IF(A478="","",IF(N478="クローズ",0,IF(L478="","",MAX(0,TODAY()-L478))))</f>
        <v/>
      </c>
      <c r="P478" s="30" t="n"/>
      <c r="Q478" s="30" t="n"/>
      <c r="R478" s="87" t="n"/>
      <c r="S478" s="30" t="n"/>
      <c r="T478" s="30" t="n"/>
    </row>
    <row r="479">
      <c r="A479" s="30" t="n"/>
      <c r="B479" s="30" t="n"/>
      <c r="C479" s="87" t="n"/>
      <c r="D479" s="30" t="n"/>
      <c r="E479" s="30" t="n"/>
      <c r="F479" s="30" t="n"/>
      <c r="G479" s="30" t="n"/>
      <c r="H479" s="30" t="n"/>
      <c r="I479" s="30" t="n"/>
      <c r="J479" s="30" t="n"/>
      <c r="K479" s="30" t="n"/>
      <c r="L479" s="87" t="n"/>
      <c r="M479" s="87" t="n"/>
      <c r="N479" s="30" t="n"/>
      <c r="O479" s="88">
        <f>IF(A479="","",IF(N479="クローズ",0,IF(L479="","",MAX(0,TODAY()-L479))))</f>
        <v/>
      </c>
      <c r="P479" s="30" t="n"/>
      <c r="Q479" s="30" t="n"/>
      <c r="R479" s="87" t="n"/>
      <c r="S479" s="30" t="n"/>
      <c r="T479" s="30" t="n"/>
    </row>
    <row r="480">
      <c r="A480" s="30" t="n"/>
      <c r="B480" s="30" t="n"/>
      <c r="C480" s="87" t="n"/>
      <c r="D480" s="30" t="n"/>
      <c r="E480" s="30" t="n"/>
      <c r="F480" s="30" t="n"/>
      <c r="G480" s="30" t="n"/>
      <c r="H480" s="30" t="n"/>
      <c r="I480" s="30" t="n"/>
      <c r="J480" s="30" t="n"/>
      <c r="K480" s="30" t="n"/>
      <c r="L480" s="87" t="n"/>
      <c r="M480" s="87" t="n"/>
      <c r="N480" s="30" t="n"/>
      <c r="O480" s="88">
        <f>IF(A480="","",IF(N480="クローズ",0,IF(L480="","",MAX(0,TODAY()-L480))))</f>
        <v/>
      </c>
      <c r="P480" s="30" t="n"/>
      <c r="Q480" s="30" t="n"/>
      <c r="R480" s="87" t="n"/>
      <c r="S480" s="30" t="n"/>
      <c r="T480" s="30" t="n"/>
    </row>
    <row r="481">
      <c r="A481" s="30" t="n"/>
      <c r="B481" s="30" t="n"/>
      <c r="C481" s="87" t="n"/>
      <c r="D481" s="30" t="n"/>
      <c r="E481" s="30" t="n"/>
      <c r="F481" s="30" t="n"/>
      <c r="G481" s="30" t="n"/>
      <c r="H481" s="30" t="n"/>
      <c r="I481" s="30" t="n"/>
      <c r="J481" s="30" t="n"/>
      <c r="K481" s="30" t="n"/>
      <c r="L481" s="87" t="n"/>
      <c r="M481" s="87" t="n"/>
      <c r="N481" s="30" t="n"/>
      <c r="O481" s="88">
        <f>IF(A481="","",IF(N481="クローズ",0,IF(L481="","",MAX(0,TODAY()-L481))))</f>
        <v/>
      </c>
      <c r="P481" s="30" t="n"/>
      <c r="Q481" s="30" t="n"/>
      <c r="R481" s="87" t="n"/>
      <c r="S481" s="30" t="n"/>
      <c r="T481" s="30" t="n"/>
    </row>
    <row r="482">
      <c r="A482" s="30" t="n"/>
      <c r="B482" s="30" t="n"/>
      <c r="C482" s="87" t="n"/>
      <c r="D482" s="30" t="n"/>
      <c r="E482" s="30" t="n"/>
      <c r="F482" s="30" t="n"/>
      <c r="G482" s="30" t="n"/>
      <c r="H482" s="30" t="n"/>
      <c r="I482" s="30" t="n"/>
      <c r="J482" s="30" t="n"/>
      <c r="K482" s="30" t="n"/>
      <c r="L482" s="87" t="n"/>
      <c r="M482" s="87" t="n"/>
      <c r="N482" s="30" t="n"/>
      <c r="O482" s="88">
        <f>IF(A482="","",IF(N482="クローズ",0,IF(L482="","",MAX(0,TODAY()-L482))))</f>
        <v/>
      </c>
      <c r="P482" s="30" t="n"/>
      <c r="Q482" s="30" t="n"/>
      <c r="R482" s="87" t="n"/>
      <c r="S482" s="30" t="n"/>
      <c r="T482" s="30" t="n"/>
    </row>
    <row r="483">
      <c r="A483" s="30" t="n"/>
      <c r="B483" s="30" t="n"/>
      <c r="C483" s="87" t="n"/>
      <c r="D483" s="30" t="n"/>
      <c r="E483" s="30" t="n"/>
      <c r="F483" s="30" t="n"/>
      <c r="G483" s="30" t="n"/>
      <c r="H483" s="30" t="n"/>
      <c r="I483" s="30" t="n"/>
      <c r="J483" s="30" t="n"/>
      <c r="K483" s="30" t="n"/>
      <c r="L483" s="87" t="n"/>
      <c r="M483" s="87" t="n"/>
      <c r="N483" s="30" t="n"/>
      <c r="O483" s="88">
        <f>IF(A483="","",IF(N483="クローズ",0,IF(L483="","",MAX(0,TODAY()-L483))))</f>
        <v/>
      </c>
      <c r="P483" s="30" t="n"/>
      <c r="Q483" s="30" t="n"/>
      <c r="R483" s="87" t="n"/>
      <c r="S483" s="30" t="n"/>
      <c r="T483" s="30" t="n"/>
    </row>
    <row r="484">
      <c r="A484" s="30" t="n"/>
      <c r="B484" s="30" t="n"/>
      <c r="C484" s="87" t="n"/>
      <c r="D484" s="30" t="n"/>
      <c r="E484" s="30" t="n"/>
      <c r="F484" s="30" t="n"/>
      <c r="G484" s="30" t="n"/>
      <c r="H484" s="30" t="n"/>
      <c r="I484" s="30" t="n"/>
      <c r="J484" s="30" t="n"/>
      <c r="K484" s="30" t="n"/>
      <c r="L484" s="87" t="n"/>
      <c r="M484" s="87" t="n"/>
      <c r="N484" s="30" t="n"/>
      <c r="O484" s="88">
        <f>IF(A484="","",IF(N484="クローズ",0,IF(L484="","",MAX(0,TODAY()-L484))))</f>
        <v/>
      </c>
      <c r="P484" s="30" t="n"/>
      <c r="Q484" s="30" t="n"/>
      <c r="R484" s="87" t="n"/>
      <c r="S484" s="30" t="n"/>
      <c r="T484" s="30" t="n"/>
    </row>
    <row r="485">
      <c r="A485" s="30" t="n"/>
      <c r="B485" s="30" t="n"/>
      <c r="C485" s="87" t="n"/>
      <c r="D485" s="30" t="n"/>
      <c r="E485" s="30" t="n"/>
      <c r="F485" s="30" t="n"/>
      <c r="G485" s="30" t="n"/>
      <c r="H485" s="30" t="n"/>
      <c r="I485" s="30" t="n"/>
      <c r="J485" s="30" t="n"/>
      <c r="K485" s="30" t="n"/>
      <c r="L485" s="87" t="n"/>
      <c r="M485" s="87" t="n"/>
      <c r="N485" s="30" t="n"/>
      <c r="O485" s="88">
        <f>IF(A485="","",IF(N485="クローズ",0,IF(L485="","",MAX(0,TODAY()-L485))))</f>
        <v/>
      </c>
      <c r="P485" s="30" t="n"/>
      <c r="Q485" s="30" t="n"/>
      <c r="R485" s="87" t="n"/>
      <c r="S485" s="30" t="n"/>
      <c r="T485" s="30" t="n"/>
    </row>
    <row r="486">
      <c r="A486" s="30" t="n"/>
      <c r="B486" s="30" t="n"/>
      <c r="C486" s="87" t="n"/>
      <c r="D486" s="30" t="n"/>
      <c r="E486" s="30" t="n"/>
      <c r="F486" s="30" t="n"/>
      <c r="G486" s="30" t="n"/>
      <c r="H486" s="30" t="n"/>
      <c r="I486" s="30" t="n"/>
      <c r="J486" s="30" t="n"/>
      <c r="K486" s="30" t="n"/>
      <c r="L486" s="87" t="n"/>
      <c r="M486" s="87" t="n"/>
      <c r="N486" s="30" t="n"/>
      <c r="O486" s="88">
        <f>IF(A486="","",IF(N486="クローズ",0,IF(L486="","",MAX(0,TODAY()-L486))))</f>
        <v/>
      </c>
      <c r="P486" s="30" t="n"/>
      <c r="Q486" s="30" t="n"/>
      <c r="R486" s="87" t="n"/>
      <c r="S486" s="30" t="n"/>
      <c r="T486" s="30" t="n"/>
    </row>
    <row r="487">
      <c r="A487" s="30" t="n"/>
      <c r="B487" s="30" t="n"/>
      <c r="C487" s="87" t="n"/>
      <c r="D487" s="30" t="n"/>
      <c r="E487" s="30" t="n"/>
      <c r="F487" s="30" t="n"/>
      <c r="G487" s="30" t="n"/>
      <c r="H487" s="30" t="n"/>
      <c r="I487" s="30" t="n"/>
      <c r="J487" s="30" t="n"/>
      <c r="K487" s="30" t="n"/>
      <c r="L487" s="87" t="n"/>
      <c r="M487" s="87" t="n"/>
      <c r="N487" s="30" t="n"/>
      <c r="O487" s="88">
        <f>IF(A487="","",IF(N487="クローズ",0,IF(L487="","",MAX(0,TODAY()-L487))))</f>
        <v/>
      </c>
      <c r="P487" s="30" t="n"/>
      <c r="Q487" s="30" t="n"/>
      <c r="R487" s="87" t="n"/>
      <c r="S487" s="30" t="n"/>
      <c r="T487" s="30" t="n"/>
    </row>
    <row r="488">
      <c r="A488" s="30" t="n"/>
      <c r="B488" s="30" t="n"/>
      <c r="C488" s="87" t="n"/>
      <c r="D488" s="30" t="n"/>
      <c r="E488" s="30" t="n"/>
      <c r="F488" s="30" t="n"/>
      <c r="G488" s="30" t="n"/>
      <c r="H488" s="30" t="n"/>
      <c r="I488" s="30" t="n"/>
      <c r="J488" s="30" t="n"/>
      <c r="K488" s="30" t="n"/>
      <c r="L488" s="87" t="n"/>
      <c r="M488" s="87" t="n"/>
      <c r="N488" s="30" t="n"/>
      <c r="O488" s="88">
        <f>IF(A488="","",IF(N488="クローズ",0,IF(L488="","",MAX(0,TODAY()-L488))))</f>
        <v/>
      </c>
      <c r="P488" s="30" t="n"/>
      <c r="Q488" s="30" t="n"/>
      <c r="R488" s="87" t="n"/>
      <c r="S488" s="30" t="n"/>
      <c r="T488" s="30" t="n"/>
    </row>
    <row r="489">
      <c r="A489" s="30" t="n"/>
      <c r="B489" s="30" t="n"/>
      <c r="C489" s="87" t="n"/>
      <c r="D489" s="30" t="n"/>
      <c r="E489" s="30" t="n"/>
      <c r="F489" s="30" t="n"/>
      <c r="G489" s="30" t="n"/>
      <c r="H489" s="30" t="n"/>
      <c r="I489" s="30" t="n"/>
      <c r="J489" s="30" t="n"/>
      <c r="K489" s="30" t="n"/>
      <c r="L489" s="87" t="n"/>
      <c r="M489" s="87" t="n"/>
      <c r="N489" s="30" t="n"/>
      <c r="O489" s="88">
        <f>IF(A489="","",IF(N489="クローズ",0,IF(L489="","",MAX(0,TODAY()-L489))))</f>
        <v/>
      </c>
      <c r="P489" s="30" t="n"/>
      <c r="Q489" s="30" t="n"/>
      <c r="R489" s="87" t="n"/>
      <c r="S489" s="30" t="n"/>
      <c r="T489" s="30" t="n"/>
    </row>
    <row r="490">
      <c r="A490" s="30" t="n"/>
      <c r="B490" s="30" t="n"/>
      <c r="C490" s="87" t="n"/>
      <c r="D490" s="30" t="n"/>
      <c r="E490" s="30" t="n"/>
      <c r="F490" s="30" t="n"/>
      <c r="G490" s="30" t="n"/>
      <c r="H490" s="30" t="n"/>
      <c r="I490" s="30" t="n"/>
      <c r="J490" s="30" t="n"/>
      <c r="K490" s="30" t="n"/>
      <c r="L490" s="87" t="n"/>
      <c r="M490" s="87" t="n"/>
      <c r="N490" s="30" t="n"/>
      <c r="O490" s="88">
        <f>IF(A490="","",IF(N490="クローズ",0,IF(L490="","",MAX(0,TODAY()-L490))))</f>
        <v/>
      </c>
      <c r="P490" s="30" t="n"/>
      <c r="Q490" s="30" t="n"/>
      <c r="R490" s="87" t="n"/>
      <c r="S490" s="30" t="n"/>
      <c r="T490" s="30" t="n"/>
    </row>
    <row r="491">
      <c r="A491" s="30" t="n"/>
      <c r="B491" s="30" t="n"/>
      <c r="C491" s="87" t="n"/>
      <c r="D491" s="30" t="n"/>
      <c r="E491" s="30" t="n"/>
      <c r="F491" s="30" t="n"/>
      <c r="G491" s="30" t="n"/>
      <c r="H491" s="30" t="n"/>
      <c r="I491" s="30" t="n"/>
      <c r="J491" s="30" t="n"/>
      <c r="K491" s="30" t="n"/>
      <c r="L491" s="87" t="n"/>
      <c r="M491" s="87" t="n"/>
      <c r="N491" s="30" t="n"/>
      <c r="O491" s="88">
        <f>IF(A491="","",IF(N491="クローズ",0,IF(L491="","",MAX(0,TODAY()-L491))))</f>
        <v/>
      </c>
      <c r="P491" s="30" t="n"/>
      <c r="Q491" s="30" t="n"/>
      <c r="R491" s="87" t="n"/>
      <c r="S491" s="30" t="n"/>
      <c r="T491" s="30" t="n"/>
    </row>
    <row r="492">
      <c r="A492" s="30" t="n"/>
      <c r="B492" s="30" t="n"/>
      <c r="C492" s="87" t="n"/>
      <c r="D492" s="30" t="n"/>
      <c r="E492" s="30" t="n"/>
      <c r="F492" s="30" t="n"/>
      <c r="G492" s="30" t="n"/>
      <c r="H492" s="30" t="n"/>
      <c r="I492" s="30" t="n"/>
      <c r="J492" s="30" t="n"/>
      <c r="K492" s="30" t="n"/>
      <c r="L492" s="87" t="n"/>
      <c r="M492" s="87" t="n"/>
      <c r="N492" s="30" t="n"/>
      <c r="O492" s="88">
        <f>IF(A492="","",IF(N492="クローズ",0,IF(L492="","",MAX(0,TODAY()-L492))))</f>
        <v/>
      </c>
      <c r="P492" s="30" t="n"/>
      <c r="Q492" s="30" t="n"/>
      <c r="R492" s="87" t="n"/>
      <c r="S492" s="30" t="n"/>
      <c r="T492" s="30" t="n"/>
    </row>
    <row r="493">
      <c r="A493" s="30" t="n"/>
      <c r="B493" s="30" t="n"/>
      <c r="C493" s="87" t="n"/>
      <c r="D493" s="30" t="n"/>
      <c r="E493" s="30" t="n"/>
      <c r="F493" s="30" t="n"/>
      <c r="G493" s="30" t="n"/>
      <c r="H493" s="30" t="n"/>
      <c r="I493" s="30" t="n"/>
      <c r="J493" s="30" t="n"/>
      <c r="K493" s="30" t="n"/>
      <c r="L493" s="87" t="n"/>
      <c r="M493" s="87" t="n"/>
      <c r="N493" s="30" t="n"/>
      <c r="O493" s="88">
        <f>IF(A493="","",IF(N493="クローズ",0,IF(L493="","",MAX(0,TODAY()-L493))))</f>
        <v/>
      </c>
      <c r="P493" s="30" t="n"/>
      <c r="Q493" s="30" t="n"/>
      <c r="R493" s="87" t="n"/>
      <c r="S493" s="30" t="n"/>
      <c r="T493" s="30" t="n"/>
    </row>
    <row r="494">
      <c r="A494" s="30" t="n"/>
      <c r="B494" s="30" t="n"/>
      <c r="C494" s="87" t="n"/>
      <c r="D494" s="30" t="n"/>
      <c r="E494" s="30" t="n"/>
      <c r="F494" s="30" t="n"/>
      <c r="G494" s="30" t="n"/>
      <c r="H494" s="30" t="n"/>
      <c r="I494" s="30" t="n"/>
      <c r="J494" s="30" t="n"/>
      <c r="K494" s="30" t="n"/>
      <c r="L494" s="87" t="n"/>
      <c r="M494" s="87" t="n"/>
      <c r="N494" s="30" t="n"/>
      <c r="O494" s="88">
        <f>IF(A494="","",IF(N494="クローズ",0,IF(L494="","",MAX(0,TODAY()-L494))))</f>
        <v/>
      </c>
      <c r="P494" s="30" t="n"/>
      <c r="Q494" s="30" t="n"/>
      <c r="R494" s="87" t="n"/>
      <c r="S494" s="30" t="n"/>
      <c r="T494" s="30" t="n"/>
    </row>
    <row r="495">
      <c r="A495" s="30" t="n"/>
      <c r="B495" s="30" t="n"/>
      <c r="C495" s="87" t="n"/>
      <c r="D495" s="30" t="n"/>
      <c r="E495" s="30" t="n"/>
      <c r="F495" s="30" t="n"/>
      <c r="G495" s="30" t="n"/>
      <c r="H495" s="30" t="n"/>
      <c r="I495" s="30" t="n"/>
      <c r="J495" s="30" t="n"/>
      <c r="K495" s="30" t="n"/>
      <c r="L495" s="87" t="n"/>
      <c r="M495" s="87" t="n"/>
      <c r="N495" s="30" t="n"/>
      <c r="O495" s="88">
        <f>IF(A495="","",IF(N495="クローズ",0,IF(L495="","",MAX(0,TODAY()-L495))))</f>
        <v/>
      </c>
      <c r="P495" s="30" t="n"/>
      <c r="Q495" s="30" t="n"/>
      <c r="R495" s="87" t="n"/>
      <c r="S495" s="30" t="n"/>
      <c r="T495" s="30" t="n"/>
    </row>
    <row r="496">
      <c r="A496" s="30" t="n"/>
      <c r="B496" s="30" t="n"/>
      <c r="C496" s="87" t="n"/>
      <c r="D496" s="30" t="n"/>
      <c r="E496" s="30" t="n"/>
      <c r="F496" s="30" t="n"/>
      <c r="G496" s="30" t="n"/>
      <c r="H496" s="30" t="n"/>
      <c r="I496" s="30" t="n"/>
      <c r="J496" s="30" t="n"/>
      <c r="K496" s="30" t="n"/>
      <c r="L496" s="87" t="n"/>
      <c r="M496" s="87" t="n"/>
      <c r="N496" s="30" t="n"/>
      <c r="O496" s="88">
        <f>IF(A496="","",IF(N496="クローズ",0,IF(L496="","",MAX(0,TODAY()-L496))))</f>
        <v/>
      </c>
      <c r="P496" s="30" t="n"/>
      <c r="Q496" s="30" t="n"/>
      <c r="R496" s="87" t="n"/>
      <c r="S496" s="30" t="n"/>
      <c r="T496" s="30" t="n"/>
    </row>
    <row r="497">
      <c r="A497" s="30" t="n"/>
      <c r="B497" s="30" t="n"/>
      <c r="C497" s="87" t="n"/>
      <c r="D497" s="30" t="n"/>
      <c r="E497" s="30" t="n"/>
      <c r="F497" s="30" t="n"/>
      <c r="G497" s="30" t="n"/>
      <c r="H497" s="30" t="n"/>
      <c r="I497" s="30" t="n"/>
      <c r="J497" s="30" t="n"/>
      <c r="K497" s="30" t="n"/>
      <c r="L497" s="87" t="n"/>
      <c r="M497" s="87" t="n"/>
      <c r="N497" s="30" t="n"/>
      <c r="O497" s="88">
        <f>IF(A497="","",IF(N497="クローズ",0,IF(L497="","",MAX(0,TODAY()-L497))))</f>
        <v/>
      </c>
      <c r="P497" s="30" t="n"/>
      <c r="Q497" s="30" t="n"/>
      <c r="R497" s="87" t="n"/>
      <c r="S497" s="30" t="n"/>
      <c r="T497" s="30" t="n"/>
    </row>
    <row r="498">
      <c r="A498" s="30" t="n"/>
      <c r="B498" s="30" t="n"/>
      <c r="C498" s="87" t="n"/>
      <c r="D498" s="30" t="n"/>
      <c r="E498" s="30" t="n"/>
      <c r="F498" s="30" t="n"/>
      <c r="G498" s="30" t="n"/>
      <c r="H498" s="30" t="n"/>
      <c r="I498" s="30" t="n"/>
      <c r="J498" s="30" t="n"/>
      <c r="K498" s="30" t="n"/>
      <c r="L498" s="87" t="n"/>
      <c r="M498" s="87" t="n"/>
      <c r="N498" s="30" t="n"/>
      <c r="O498" s="88">
        <f>IF(A498="","",IF(N498="クローズ",0,IF(L498="","",MAX(0,TODAY()-L498))))</f>
        <v/>
      </c>
      <c r="P498" s="30" t="n"/>
      <c r="Q498" s="30" t="n"/>
      <c r="R498" s="87" t="n"/>
      <c r="S498" s="30" t="n"/>
      <c r="T498" s="30" t="n"/>
    </row>
    <row r="499">
      <c r="A499" s="30" t="n"/>
      <c r="B499" s="30" t="n"/>
      <c r="C499" s="87" t="n"/>
      <c r="D499" s="30" t="n"/>
      <c r="E499" s="30" t="n"/>
      <c r="F499" s="30" t="n"/>
      <c r="G499" s="30" t="n"/>
      <c r="H499" s="30" t="n"/>
      <c r="I499" s="30" t="n"/>
      <c r="J499" s="30" t="n"/>
      <c r="K499" s="30" t="n"/>
      <c r="L499" s="87" t="n"/>
      <c r="M499" s="87" t="n"/>
      <c r="N499" s="30" t="n"/>
      <c r="O499" s="88">
        <f>IF(A499="","",IF(N499="クローズ",0,IF(L499="","",MAX(0,TODAY()-L499))))</f>
        <v/>
      </c>
      <c r="P499" s="30" t="n"/>
      <c r="Q499" s="30" t="n"/>
      <c r="R499" s="87" t="n"/>
      <c r="S499" s="30" t="n"/>
      <c r="T499" s="30" t="n"/>
    </row>
    <row r="500">
      <c r="A500" s="30" t="n"/>
      <c r="B500" s="30" t="n"/>
      <c r="C500" s="87" t="n"/>
      <c r="D500" s="30" t="n"/>
      <c r="E500" s="30" t="n"/>
      <c r="F500" s="30" t="n"/>
      <c r="G500" s="30" t="n"/>
      <c r="H500" s="30" t="n"/>
      <c r="I500" s="30" t="n"/>
      <c r="J500" s="30" t="n"/>
      <c r="K500" s="30" t="n"/>
      <c r="L500" s="87" t="n"/>
      <c r="M500" s="87" t="n"/>
      <c r="N500" s="30" t="n"/>
      <c r="O500" s="88">
        <f>IF(A500="","",IF(N500="クローズ",0,IF(L500="","",MAX(0,TODAY()-L500))))</f>
        <v/>
      </c>
      <c r="P500" s="30" t="n"/>
      <c r="Q500" s="30" t="n"/>
      <c r="R500" s="87" t="n"/>
      <c r="S500" s="30" t="n"/>
      <c r="T500" s="30" t="n"/>
    </row>
    <row r="501">
      <c r="A501" s="30" t="n"/>
      <c r="B501" s="30" t="n"/>
      <c r="C501" s="87" t="n"/>
      <c r="D501" s="30" t="n"/>
      <c r="E501" s="30" t="n"/>
      <c r="F501" s="30" t="n"/>
      <c r="G501" s="30" t="n"/>
      <c r="H501" s="30" t="n"/>
      <c r="I501" s="30" t="n"/>
      <c r="J501" s="30" t="n"/>
      <c r="K501" s="30" t="n"/>
      <c r="L501" s="87" t="n"/>
      <c r="M501" s="87" t="n"/>
      <c r="N501" s="30" t="n"/>
      <c r="O501" s="88">
        <f>IF(A501="","",IF(N501="クローズ",0,IF(L501="","",MAX(0,TODAY()-L501))))</f>
        <v/>
      </c>
      <c r="P501" s="30" t="n"/>
      <c r="Q501" s="30" t="n"/>
      <c r="R501" s="87" t="n"/>
      <c r="S501" s="30" t="n"/>
      <c r="T501" s="30" t="n"/>
    </row>
    <row r="502">
      <c r="A502" s="30" t="n"/>
      <c r="B502" s="30" t="n"/>
      <c r="C502" s="87" t="n"/>
      <c r="D502" s="30" t="n"/>
      <c r="E502" s="30" t="n"/>
      <c r="F502" s="30" t="n"/>
      <c r="G502" s="30" t="n"/>
      <c r="H502" s="30" t="n"/>
      <c r="I502" s="30" t="n"/>
      <c r="J502" s="30" t="n"/>
      <c r="K502" s="30" t="n"/>
      <c r="L502" s="87" t="n"/>
      <c r="M502" s="87" t="n"/>
      <c r="N502" s="30" t="n"/>
      <c r="O502" s="88">
        <f>IF(A502="","",IF(N502="クローズ",0,IF(L502="","",MAX(0,TODAY()-L502))))</f>
        <v/>
      </c>
      <c r="P502" s="30" t="n"/>
      <c r="Q502" s="30" t="n"/>
      <c r="R502" s="87" t="n"/>
      <c r="S502" s="30" t="n"/>
      <c r="T502" s="30" t="n"/>
    </row>
    <row r="503">
      <c r="A503" s="30" t="n"/>
      <c r="B503" s="30" t="n"/>
      <c r="C503" s="87" t="n"/>
      <c r="D503" s="30" t="n"/>
      <c r="E503" s="30" t="n"/>
      <c r="F503" s="30" t="n"/>
      <c r="G503" s="30" t="n"/>
      <c r="H503" s="30" t="n"/>
      <c r="I503" s="30" t="n"/>
      <c r="J503" s="30" t="n"/>
      <c r="K503" s="30" t="n"/>
      <c r="L503" s="87" t="n"/>
      <c r="M503" s="87" t="n"/>
      <c r="N503" s="30" t="n"/>
      <c r="O503" s="88">
        <f>IF(A503="","",IF(N503="クローズ",0,IF(L503="","",MAX(0,TODAY()-L503))))</f>
        <v/>
      </c>
      <c r="P503" s="30" t="n"/>
      <c r="Q503" s="30" t="n"/>
      <c r="R503" s="87" t="n"/>
      <c r="S503" s="30" t="n"/>
      <c r="T503" s="30" t="n"/>
    </row>
    <row r="504">
      <c r="A504" s="30" t="n"/>
      <c r="B504" s="30" t="n"/>
      <c r="C504" s="87" t="n"/>
      <c r="D504" s="30" t="n"/>
      <c r="E504" s="30" t="n"/>
      <c r="F504" s="30" t="n"/>
      <c r="G504" s="30" t="n"/>
      <c r="H504" s="30" t="n"/>
      <c r="I504" s="30" t="n"/>
      <c r="J504" s="30" t="n"/>
      <c r="K504" s="30" t="n"/>
      <c r="L504" s="87" t="n"/>
      <c r="M504" s="87" t="n"/>
      <c r="N504" s="30" t="n"/>
      <c r="O504" s="88">
        <f>IF(A504="","",IF(N504="クローズ",0,IF(L504="","",MAX(0,TODAY()-L504))))</f>
        <v/>
      </c>
      <c r="P504" s="30" t="n"/>
      <c r="Q504" s="30" t="n"/>
      <c r="R504" s="87" t="n"/>
      <c r="S504" s="30" t="n"/>
      <c r="T504" s="30" t="n"/>
    </row>
  </sheetData>
  <mergeCells count="2">
    <mergeCell ref="A1:T1"/>
    <mergeCell ref="A2:T2"/>
  </mergeCells>
  <conditionalFormatting sqref="H5:H504">
    <cfRule type="expression" priority="1" dxfId="15">
      <formula>H5="极高"</formula>
    </cfRule>
    <cfRule type="expression" priority="2" dxfId="3">
      <formula>H5="高"</formula>
    </cfRule>
    <cfRule type="expression" priority="3" dxfId="0">
      <formula>H5="中"</formula>
    </cfRule>
    <cfRule type="expression" priority="4" dxfId="8">
      <formula>H5="低"</formula>
    </cfRule>
  </conditionalFormatting>
  <conditionalFormatting sqref="N5:N504">
    <cfRule type="expression" priority="5" dxfId="8">
      <formula>N5="已关闭"</formula>
    </cfRule>
    <cfRule type="expression" priority="6" dxfId="0">
      <formula>N5="整改中"</formula>
    </cfRule>
    <cfRule type="expression" priority="7" dxfId="1">
      <formula>N5="延期"</formula>
    </cfRule>
  </conditionalFormatting>
  <conditionalFormatting sqref="O5:O504">
    <cfRule type="cellIs" priority="8" operator="greaterThan" dxfId="3">
      <formula>0</formula>
    </cfRule>
  </conditionalFormatting>
  <dataValidations count="4">
    <dataValidation sqref="E5:E504" showDropDown="0" showInputMessage="0" showErrorMessage="0" allowBlank="0" type="list">
      <formula1>"暖通空调,给排水,强电/配电,弱电/智能化,消防,电梯/扶梯,燃气,锅炉/圧力容器,建筑围护/屋上,门窗幕墙,停车/道闸,能源管理/BMS,その他"</formula1>
    </dataValidation>
    <dataValidation sqref="H5:H504" showDropDown="0" showInputMessage="0" showErrorMessage="0" allowBlank="0" type="list">
      <formula1>"低,中,高,極高"</formula1>
    </dataValidation>
    <dataValidation sqref="N5:N504" showDropDown="0" showInputMessage="0" showErrorMessage="0" allowBlank="0" type="list">
      <formula1>"未着手,是正中,再確認待ち,クローズ,延期"</formula1>
    </dataValidation>
    <dataValidation sqref="Q5:Q504" showDropDown="0" showInputMessage="0" showErrorMessage="0" allowBlank="0" type="list">
      <formula1>"合格,不合格,経過観察,該当なし"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Finite Field</dc:creator>
  <dc:title xmlns:dc="http://purl.org/dc/elements/1.1/">既存建物設備の保全・修繕標準化ガイド Excel テンプレート</dc:title>
  <dcterms:created xmlns:dcterms="http://purl.org/dc/terms/" xmlns:xsi="http://www.w3.org/2001/XMLSchema-instance" xsi:type="dcterms:W3CDTF">2026-05-14T09:20:11Z</dcterms:created>
  <dcterms:modified xmlns:dcterms="http://purl.org/dc/terms/" xmlns:xsi="http://www.w3.org/2001/XMLSchema-instance" xsi:type="dcterms:W3CDTF">2026-05-14T09:22:11Z</dcterms:modified>
  <cp:lastModifiedBy>Finite Field</cp:lastModifiedBy>
</cp:coreProperties>
</file>