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89f961062a49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仪表盘" sheetId="1" r:id="R95e27d8edc1f412b"/>
    <x:sheet xmlns:r="http://schemas.openxmlformats.org/officeDocument/2006/relationships" name="项目信息" sheetId="2" r:id="R6c93373c8e284d7f"/>
    <x:sheet xmlns:r="http://schemas.openxmlformats.org/officeDocument/2006/relationships" name="WBS计划" sheetId="3" r:id="R0e4f67d9ac0b4b43"/>
    <x:sheet xmlns:r="http://schemas.openxmlformats.org/officeDocument/2006/relationships" name="周期数据" sheetId="4" r:id="R887fb973e75a4061"/>
    <x:sheet xmlns:r="http://schemas.openxmlformats.org/officeDocument/2006/relationships" name="期间汇总" sheetId="5" r:id="Ra8fb2f086bcf4e4e"/>
    <x:sheet xmlns:r="http://schemas.openxmlformats.org/officeDocument/2006/relationships" name="场景分析" sheetId="6" r:id="Rb311b58f12464495"/>
    <x:sheet xmlns:r="http://schemas.openxmlformats.org/officeDocument/2006/relationships" name="风险纠偏" sheetId="7" r:id="R5f7cb07a314a4105"/>
    <x:sheet xmlns:r="http://schemas.openxmlformats.org/officeDocument/2006/relationships" name="公式来源" sheetId="8" r:id="Rc1402eabf0b842f4"/>
    <x:sheet xmlns:r="http://schemas.openxmlformats.org/officeDocument/2006/relationships" name="字典" sheetId="9" r:id="R5800b00fd87942e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yyyy-mm-dd"/>
    <x:numFmt numFmtId="201" formatCode="#,##0"/>
    <x:numFmt numFmtId="202" formatCode="0.00"/>
    <x:numFmt numFmtId="203" formatCode="#,##0.00"/>
    <x:numFmt numFmtId="204" formatCode="0.00%"/>
  </x:numFmts>
  <x:fonts count="5">
    <x:font>
      <x:sz val="11"/>
      <x:name val="Microsoft YaHei"/>
      <x:charset val="134"/>
    </x:font>
    <x:font>
      <x:b/>
      <x:sz val="16"/>
      <x:color rgb="FFFFFF"/>
      <x:name val="Microsoft YaHei"/>
      <x:charset val="134"/>
    </x:font>
    <x:font>
      <x:b/>
      <x:sz val="11"/>
      <x:color rgb="1F4E78"/>
      <x:name val="Microsoft YaHei"/>
      <x:charset val="134"/>
    </x:font>
    <x:font>
      <x:sz val="11"/>
      <x:color rgb="44546A"/>
      <x:name val="Microsoft YaHei"/>
      <x:charset val="134"/>
    </x:font>
    <x:font>
      <x:b/>
      <x:sz val="11"/>
      <x:color rgb="FFFFFF"/>
      <x:name val="Microsoft YaHei"/>
      <x:charset val="134"/>
    </x:font>
  </x:fonts>
  <x:fills count="8">
    <x:fill>
      <x:patternFill patternType="none"/>
    </x:fill>
    <x:fill>
      <x:patternFill patternType="gray125"/>
    </x:fill>
    <x:fill>
      <x:patternFill patternType="solid">
        <x:fgColor rgb="1F4E78"/>
      </x:patternFill>
    </x:fill>
    <x:fill>
      <x:patternFill patternType="solid">
        <x:fgColor rgb="D9EAF7"/>
      </x:patternFill>
    </x:fill>
    <x:fill>
      <x:patternFill patternType="solid">
        <x:fgColor rgb="F3F6FA"/>
      </x:patternFill>
    </x:fill>
    <x:fill>
      <x:patternFill patternType="solid">
        <x:fgColor rgb="FFF2CC"/>
      </x:patternFill>
    </x:fill>
    <x:fill>
      <x:patternFill patternType="solid">
        <x:fgColor rgb="E2F0D9"/>
      </x:patternFill>
    </x:fill>
    <x:fill>
      <x:patternFill patternType="solid">
        <x:fgColor rgb="5B9BD5"/>
      </x:patternFill>
    </x:fill>
  </x:fills>
  <x:borders count="18">
    <x:border/>
    <x:border/>
    <x:border>
      <x:left>
        <x:color rgb="BFBFBF"/>
      </x:left>
      <x:top>
        <x:color rgb="BFBFBF"/>
      </x:top>
    </x:border>
    <x:border>
      <x:top>
        <x:color rgb="BFBFBF"/>
      </x:top>
    </x:border>
    <x:border>
      <x:right>
        <x:color rgb="BFBFBF"/>
      </x:right>
      <x:top>
        <x:color rgb="BFBFBF"/>
      </x:top>
    </x:border>
    <x:border>
      <x:left>
        <x:color rgb="BFBFBF"/>
      </x:left>
    </x:border>
    <x:border>
      <x:right>
        <x:color rgb="BFBFBF"/>
      </x:right>
    </x:border>
    <x:border>
      <x:left>
        <x:color rgb="BFBFBF"/>
      </x:left>
      <x:bottom>
        <x:color rgb="BFBFBF"/>
      </x:bottom>
    </x:border>
    <x:border>
      <x:bottom>
        <x:color rgb="BFBFBF"/>
      </x:bottom>
    </x:border>
    <x:border>
      <x:right>
        <x:color rgb="BFBFBF"/>
      </x:right>
      <x:bottom>
        <x:color rgb="BFBFBF"/>
      </x:bottom>
    </x:border>
    <x:border>
      <x:left>
        <x:color rgb="BFBFBF"/>
      </x:left>
      <x:top>
        <x:color rgb="BFBFBF"/>
      </x:top>
    </x:border>
    <x:border>
      <x:top>
        <x:color rgb="BFBFBF"/>
      </x:top>
    </x:border>
    <x:border>
      <x:right>
        <x:color rgb="BFBFBF"/>
      </x:right>
      <x:top>
        <x:color rgb="BFBFBF"/>
      </x:top>
    </x:border>
    <x:border>
      <x:left>
        <x:color rgb="BFBFBF"/>
      </x:left>
    </x:border>
    <x:border>
      <x:right>
        <x:color rgb="BFBFBF"/>
      </x:right>
    </x:border>
    <x:border>
      <x:left>
        <x:color rgb="BFBFBF"/>
      </x:left>
      <x:bottom>
        <x:color rgb="BFBFBF"/>
      </x:bottom>
    </x:border>
    <x:border>
      <x:bottom>
        <x:color rgb="BFBFBF"/>
      </x:bottom>
    </x:border>
    <x:border>
      <x:right>
        <x:color rgb="BFBFBF"/>
      </x:right>
      <x:bottom>
        <x:color rgb="BFBFBF"/>
      </x:bottom>
    </x:border>
  </x:borders>
  <x:cellStyleXfs count="1">
    <x:xf numFmtId="0" fontId="0" fillId="0" borderId="0"/>
  </x:cellStyleXfs>
  <x:cellXfs count="255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center" wrapText="1"/>
    </x:xf>
    <x:xf numFmtId="0" fontId="2" fillId="3" borderId="0" xfId="0" applyNumberFormat="1" applyFont="1" applyFill="1" applyBorder="1" applyAlignment="1">
      <x:alignment horizontal="center"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horizontal="center" wrapText="1"/>
    </x:xf>
    <x:xf numFmtId="0" fontId="2" fillId="3" borderId="1" xfId="0" applyNumberFormat="1" applyFont="1" applyFill="1" applyBorder="1" applyAlignment="1">
      <x:alignment horizontal="center" vertical="center" wrapText="1"/>
    </x:xf>
    <x:xf numFmtId="0" fontId="2" fillId="3" borderId="2" xfId="0" applyNumberFormat="1" applyFont="1" applyFill="1" applyBorder="1" applyAlignment="1">
      <x:alignment horizontal="center" vertical="center" wrapText="1"/>
    </x:xf>
    <x:xf numFmtId="0" fontId="2" fillId="3" borderId="3" xfId="0" applyNumberFormat="1" applyFont="1" applyFill="1" applyBorder="1" applyAlignment="1">
      <x:alignment horizontal="center" vertical="center" wrapText="1"/>
    </x:xf>
    <x:xf numFmtId="0" fontId="2" fillId="3" borderId="4" xfId="0" applyNumberFormat="1" applyFont="1" applyFill="1" applyBorder="1" applyAlignment="1">
      <x:alignment horizontal="center" vertical="center" wrapText="1"/>
    </x:xf>
    <x:xf numFmtId="0" fontId="0" fillId="0" borderId="5" xfId="0" applyNumberFormat="1" applyFont="1" applyFill="1" applyBorder="1"/>
    <x:xf numFmtId="0" fontId="0" fillId="0" borderId="0" xfId="0" applyNumberFormat="1" applyFont="1" applyFill="1" applyBorder="1"/>
    <x:xf numFmtId="0" fontId="0" fillId="0" borderId="6" xfId="0" applyNumberFormat="1" applyFont="1" applyFill="1" applyBorder="1"/>
    <x:xf numFmtId="0" fontId="0" fillId="0" borderId="7" xfId="0" applyNumberFormat="1" applyFont="1" applyFill="1" applyBorder="1"/>
    <x:xf numFmtId="0" fontId="0" fillId="0" borderId="8" xfId="0" applyNumberFormat="1" applyFont="1" applyFill="1" applyBorder="1"/>
    <x:xf numFmtId="0" fontId="0" fillId="0" borderId="9" xfId="0" applyNumberFormat="1" applyFont="1" applyFill="1" applyBorder="1"/>
    <x:xf numFmtId="0" fontId="2" fillId="3" borderId="10" xfId="0" applyNumberFormat="1" applyFont="1" applyFill="1" applyBorder="1" applyAlignment="1">
      <x:alignment horizontal="center" vertical="center" wrapText="1"/>
    </x:xf>
    <x:xf numFmtId="0" fontId="2" fillId="3" borderId="11" xfId="0" applyNumberFormat="1" applyFont="1" applyFill="1" applyBorder="1" applyAlignment="1">
      <x:alignment horizontal="center" vertical="center" wrapText="1"/>
    </x:xf>
    <x:xf numFmtId="0" fontId="2" fillId="3" borderId="12" xfId="0" applyNumberFormat="1" applyFont="1" applyFill="1" applyBorder="1" applyAlignment="1">
      <x:alignment horizontal="center" vertical="center" wrapText="1"/>
    </x:xf>
    <x:xf numFmtId="0" fontId="0" fillId="0" borderId="13" xfId="0" applyNumberFormat="1" applyFont="1" applyFill="1" applyBorder="1"/>
    <x:xf numFmtId="0" fontId="0" fillId="0" borderId="14" xfId="0" applyNumberFormat="1" applyFont="1" applyFill="1" applyBorder="1"/>
    <x:xf numFmtId="0" fontId="0" fillId="0" borderId="15" xfId="0" applyNumberFormat="1" applyFont="1" applyFill="1" applyBorder="1"/>
    <x:xf numFmtId="0" fontId="0" fillId="0" borderId="16" xfId="0" applyNumberFormat="1" applyFont="1" applyFill="1" applyBorder="1"/>
    <x:xf numFmtId="0" fontId="0" fillId="0" borderId="17" xfId="0" applyNumberFormat="1" applyFont="1" applyFill="1" applyBorder="1"/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0" fillId="0" borderId="2" xfId="0" applyNumberFormat="1" applyFont="1" applyFill="1" applyBorder="1"/>
    <x:xf numFmtId="0" fontId="0" fillId="0" borderId="3" xfId="0" applyNumberFormat="1" applyFont="1" applyFill="1" applyBorder="1"/>
    <x:xf numFmtId="0" fontId="0" fillId="0" borderId="4" xfId="0" applyNumberFormat="1" applyFont="1" applyFill="1" applyBorder="1"/>
    <x:xf numFmtId="0" fontId="0" fillId="0" borderId="10" xfId="0" applyNumberFormat="1" applyFont="1" applyFill="1" applyBorder="1"/>
    <x:xf numFmtId="0" fontId="0" fillId="0" borderId="11" xfId="0" applyNumberFormat="1" applyFont="1" applyFill="1" applyBorder="1"/>
    <x:xf numFmtId="0" fontId="0" fillId="0" borderId="12" xfId="0" applyNumberFormat="1" applyFont="1" applyFill="1" applyBorder="1"/>
    <x:xf numFmtId="0" fontId="0" fillId="5" borderId="3" xfId="0" applyNumberFormat="1" applyFont="1" applyFill="1" applyBorder="1"/>
    <x:xf numFmtId="0" fontId="0" fillId="5" borderId="0" xfId="0" applyNumberFormat="1" applyFont="1" applyFill="1" applyBorder="1"/>
    <x:xf numFmtId="0" fontId="0" fillId="5" borderId="11" xfId="0" applyNumberFormat="1" applyFont="1" applyFill="1" applyBorder="1"/>
    <x:xf numFmtId="0" fontId="0" fillId="5" borderId="1" xfId="0" applyNumberFormat="1" applyFont="1" applyFill="1" applyBorder="1"/>
    <x:xf numFmtId="0" fontId="0" fillId="6" borderId="0" xfId="0" applyNumberFormat="1" applyFont="1" applyFill="1" applyBorder="1"/>
    <x:xf numFmtId="0" fontId="0" fillId="6" borderId="8" xfId="0" applyNumberFormat="1" applyFont="1" applyFill="1" applyBorder="1"/>
    <x:xf numFmtId="0" fontId="0" fillId="6" borderId="1" xfId="0" applyNumberFormat="1" applyFont="1" applyFill="1" applyBorder="1"/>
    <x:xf numFmtId="0" fontId="0" fillId="6" borderId="16" xfId="0" applyNumberFormat="1" applyFont="1" applyFill="1" applyBorder="1"/>
    <x:xf numFmtId="200" fontId="0" fillId="5" borderId="0" xfId="0" applyNumberFormat="1" applyFont="1" applyFill="1" applyBorder="1"/>
    <x:xf numFmtId="200" fontId="0" fillId="5" borderId="1" xfId="0" applyNumberFormat="1" applyFont="1" applyFill="1" applyBorder="1"/>
    <x:xf numFmtId="201" fontId="0" fillId="6" borderId="0" xfId="0" applyNumberFormat="1" applyFont="1" applyFill="1" applyBorder="1"/>
    <x:xf numFmtId="201" fontId="0" fillId="6" borderId="1" xfId="0" applyNumberFormat="1" applyFont="1" applyFill="1" applyBorder="1"/>
    <x:xf numFmtId="202" fontId="0" fillId="6" borderId="0" xfId="0" applyNumberFormat="1" applyFont="1" applyFill="1" applyBorder="1"/>
    <x:xf numFmtId="202" fontId="0" fillId="6" borderId="8" xfId="0" applyNumberFormat="1" applyFont="1" applyFill="1" applyBorder="1"/>
    <x:xf numFmtId="202" fontId="0" fillId="6" borderId="1" xfId="0" applyNumberFormat="1" applyFont="1" applyFill="1" applyBorder="1"/>
    <x:xf numFmtId="202" fontId="0" fillId="6" borderId="16" xfId="0" applyNumberFormat="1" applyFont="1" applyFill="1" applyBorder="1"/>
    <x:xf numFmtId="0" fontId="0" fillId="0" borderId="2" xfId="0" applyNumberFormat="1" applyFont="1" applyFill="1" applyBorder="1" applyAlignment="1">
      <x:alignment wrapText="1"/>
    </x:xf>
    <x:xf numFmtId="0" fontId="0" fillId="0" borderId="3" xfId="0" applyNumberFormat="1" applyFont="1" applyFill="1" applyBorder="1" applyAlignment="1">
      <x:alignment wrapText="1"/>
    </x:xf>
    <x:xf numFmtId="0" fontId="0" fillId="5" borderId="3" xfId="0" applyNumberFormat="1" applyFont="1" applyFill="1" applyBorder="1" applyAlignment="1">
      <x:alignment wrapText="1"/>
    </x:xf>
    <x:xf numFmtId="0" fontId="0" fillId="0" borderId="4" xfId="0" applyNumberFormat="1" applyFont="1" applyFill="1" applyBorder="1" applyAlignment="1">
      <x:alignment wrapText="1"/>
    </x:xf>
    <x:xf numFmtId="0" fontId="0" fillId="0" borderId="5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0" fontId="0" fillId="5" borderId="0" xfId="0" applyNumberFormat="1" applyFont="1" applyFill="1" applyBorder="1" applyAlignment="1">
      <x:alignment wrapText="1"/>
    </x:xf>
    <x:xf numFmtId="0" fontId="0" fillId="0" borderId="6" xfId="0" applyNumberFormat="1" applyFont="1" applyFill="1" applyBorder="1" applyAlignment="1">
      <x:alignment wrapText="1"/>
    </x:xf>
    <x:xf numFmtId="200" fontId="0" fillId="5" borderId="0" xfId="0" applyNumberFormat="1" applyFont="1" applyFill="1" applyBorder="1" applyAlignment="1">
      <x:alignment wrapText="1"/>
    </x:xf>
    <x:xf numFmtId="201" fontId="0" fillId="6" borderId="0" xfId="0" applyNumberFormat="1" applyFont="1" applyFill="1" applyBorder="1" applyAlignment="1">
      <x:alignment wrapText="1"/>
    </x:xf>
    <x:xf numFmtId="202" fontId="0" fillId="6" borderId="0" xfId="0" applyNumberFormat="1" applyFont="1" applyFill="1" applyBorder="1" applyAlignment="1">
      <x:alignment wrapText="1"/>
    </x:xf>
    <x:xf numFmtId="0" fontId="0" fillId="0" borderId="7" xfId="0" applyNumberFormat="1" applyFont="1" applyFill="1" applyBorder="1" applyAlignment="1">
      <x:alignment wrapText="1"/>
    </x:xf>
    <x:xf numFmtId="0" fontId="0" fillId="0" borderId="8" xfId="0" applyNumberFormat="1" applyFont="1" applyFill="1" applyBorder="1" applyAlignment="1">
      <x:alignment wrapText="1"/>
    </x:xf>
    <x:xf numFmtId="202" fontId="0" fillId="6" borderId="8" xfId="0" applyNumberFormat="1" applyFont="1" applyFill="1" applyBorder="1" applyAlignment="1">
      <x:alignment wrapText="1"/>
    </x:xf>
    <x:xf numFmtId="0" fontId="0" fillId="0" borderId="9" xfId="0" applyNumberFormat="1" applyFont="1" applyFill="1" applyBorder="1" applyAlignment="1">
      <x:alignment wrapText="1"/>
    </x:xf>
    <x:xf numFmtId="0" fontId="0" fillId="0" borderId="10" xfId="0" applyNumberFormat="1" applyFont="1" applyFill="1" applyBorder="1" applyAlignment="1">
      <x:alignment wrapText="1"/>
    </x:xf>
    <x:xf numFmtId="0" fontId="0" fillId="0" borderId="11" xfId="0" applyNumberFormat="1" applyFont="1" applyFill="1" applyBorder="1" applyAlignment="1">
      <x:alignment wrapText="1"/>
    </x:xf>
    <x:xf numFmtId="0" fontId="0" fillId="5" borderId="11" xfId="0" applyNumberFormat="1" applyFont="1" applyFill="1" applyBorder="1" applyAlignment="1">
      <x:alignment wrapText="1"/>
    </x:xf>
    <x:xf numFmtId="0" fontId="0" fillId="0" borderId="12" xfId="0" applyNumberFormat="1" applyFont="1" applyFill="1" applyBorder="1" applyAlignment="1">
      <x:alignment wrapText="1"/>
    </x:xf>
    <x:xf numFmtId="0" fontId="0" fillId="0" borderId="13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5" borderId="1" xfId="0" applyNumberFormat="1" applyFont="1" applyFill="1" applyBorder="1" applyAlignment="1">
      <x:alignment wrapText="1"/>
    </x:xf>
    <x:xf numFmtId="0" fontId="0" fillId="0" borderId="14" xfId="0" applyNumberFormat="1" applyFont="1" applyFill="1" applyBorder="1" applyAlignment="1">
      <x:alignment wrapText="1"/>
    </x:xf>
    <x:xf numFmtId="200" fontId="0" fillId="5" borderId="1" xfId="0" applyNumberFormat="1" applyFont="1" applyFill="1" applyBorder="1" applyAlignment="1">
      <x:alignment wrapText="1"/>
    </x:xf>
    <x:xf numFmtId="201" fontId="0" fillId="6" borderId="1" xfId="0" applyNumberFormat="1" applyFont="1" applyFill="1" applyBorder="1" applyAlignment="1">
      <x:alignment wrapText="1"/>
    </x:xf>
    <x:xf numFmtId="202" fontId="0" fillId="6" borderId="1" xfId="0" applyNumberFormat="1" applyFont="1" applyFill="1" applyBorder="1" applyAlignment="1">
      <x:alignment wrapText="1"/>
    </x:xf>
    <x:xf numFmtId="0" fontId="0" fillId="0" borderId="15" xfId="0" applyNumberFormat="1" applyFont="1" applyFill="1" applyBorder="1" applyAlignment="1">
      <x:alignment wrapText="1"/>
    </x:xf>
    <x:xf numFmtId="0" fontId="0" fillId="0" borderId="16" xfId="0" applyNumberFormat="1" applyFont="1" applyFill="1" applyBorder="1" applyAlignment="1">
      <x:alignment wrapText="1"/>
    </x:xf>
    <x:xf numFmtId="202" fontId="0" fillId="6" borderId="16" xfId="0" applyNumberFormat="1" applyFont="1" applyFill="1" applyBorder="1" applyAlignment="1">
      <x:alignment wrapText="1"/>
    </x:xf>
    <x:xf numFmtId="0" fontId="0" fillId="0" borderId="17" xfId="0" applyNumberFormat="1" applyFont="1" applyFill="1" applyBorder="1" applyAlignment="1">
      <x:alignment wrapText="1"/>
    </x:xf>
    <x:xf numFmtId="0" fontId="0" fillId="5" borderId="5" xfId="0" applyNumberFormat="1" applyFont="1" applyFill="1" applyBorder="1"/>
    <x:xf numFmtId="0" fontId="0" fillId="5" borderId="7" xfId="0" applyNumberFormat="1" applyFont="1" applyFill="1" applyBorder="1"/>
    <x:xf numFmtId="0" fontId="0" fillId="5" borderId="8" xfId="0" applyNumberFormat="1" applyFont="1" applyFill="1" applyBorder="1"/>
    <x:xf numFmtId="0" fontId="0" fillId="5" borderId="13" xfId="0" applyNumberFormat="1" applyFont="1" applyFill="1" applyBorder="1"/>
    <x:xf numFmtId="0" fontId="0" fillId="5" borderId="15" xfId="0" applyNumberFormat="1" applyFont="1" applyFill="1" applyBorder="1"/>
    <x:xf numFmtId="0" fontId="0" fillId="5" borderId="16" xfId="0" applyNumberFormat="1" applyFont="1" applyFill="1" applyBorder="1"/>
    <x:xf numFmtId="0" fontId="0" fillId="5" borderId="6" xfId="0" applyNumberFormat="1" applyFont="1" applyFill="1" applyBorder="1"/>
    <x:xf numFmtId="0" fontId="0" fillId="5" borderId="9" xfId="0" applyNumberFormat="1" applyFont="1" applyFill="1" applyBorder="1"/>
    <x:xf numFmtId="0" fontId="0" fillId="5" borderId="14" xfId="0" applyNumberFormat="1" applyFont="1" applyFill="1" applyBorder="1"/>
    <x:xf numFmtId="0" fontId="0" fillId="5" borderId="17" xfId="0" applyNumberFormat="1" applyFont="1" applyFill="1" applyBorder="1"/>
    <x:xf numFmtId="200" fontId="0" fillId="5" borderId="8" xfId="0" applyNumberFormat="1" applyFont="1" applyFill="1" applyBorder="1"/>
    <x:xf numFmtId="200" fontId="0" fillId="5" borderId="16" xfId="0" applyNumberFormat="1" applyFont="1" applyFill="1" applyBorder="1"/>
    <x:xf numFmtId="203" fontId="0" fillId="5" borderId="0" xfId="0" applyNumberFormat="1" applyFont="1" applyFill="1" applyBorder="1"/>
    <x:xf numFmtId="203" fontId="0" fillId="5" borderId="8" xfId="0" applyNumberFormat="1" applyFont="1" applyFill="1" applyBorder="1"/>
    <x:xf numFmtId="203" fontId="0" fillId="5" borderId="1" xfId="0" applyNumberFormat="1" applyFont="1" applyFill="1" applyBorder="1"/>
    <x:xf numFmtId="203" fontId="0" fillId="5" borderId="16" xfId="0" applyNumberFormat="1" applyFont="1" applyFill="1" applyBorder="1"/>
    <x:xf numFmtId="201" fontId="0" fillId="5" borderId="0" xfId="0" applyNumberFormat="1" applyFont="1" applyFill="1" applyBorder="1"/>
    <x:xf numFmtId="201" fontId="0" fillId="5" borderId="8" xfId="0" applyNumberFormat="1" applyFont="1" applyFill="1" applyBorder="1"/>
    <x:xf numFmtId="201" fontId="0" fillId="6" borderId="8" xfId="0" applyNumberFormat="1" applyFont="1" applyFill="1" applyBorder="1"/>
    <x:xf numFmtId="201" fontId="0" fillId="5" borderId="1" xfId="0" applyNumberFormat="1" applyFont="1" applyFill="1" applyBorder="1"/>
    <x:xf numFmtId="201" fontId="0" fillId="5" borderId="16" xfId="0" applyNumberFormat="1" applyFont="1" applyFill="1" applyBorder="1"/>
    <x:xf numFmtId="201" fontId="0" fillId="6" borderId="16" xfId="0" applyNumberFormat="1" applyFont="1" applyFill="1" applyBorder="1"/>
    <x:xf numFmtId="204" fontId="0" fillId="6" borderId="0" xfId="0" applyNumberFormat="1" applyFont="1" applyFill="1" applyBorder="1"/>
    <x:xf numFmtId="204" fontId="0" fillId="6" borderId="8" xfId="0" applyNumberFormat="1" applyFont="1" applyFill="1" applyBorder="1"/>
    <x:xf numFmtId="204" fontId="0" fillId="6" borderId="1" xfId="0" applyNumberFormat="1" applyFont="1" applyFill="1" applyBorder="1"/>
    <x:xf numFmtId="204" fontId="0" fillId="6" borderId="16" xfId="0" applyNumberFormat="1" applyFont="1" applyFill="1" applyBorder="1"/>
    <x:xf numFmtId="0" fontId="0" fillId="5" borderId="5" xfId="0" applyNumberFormat="1" applyFont="1" applyFill="1" applyBorder="1" applyAlignment="1">
      <x:alignment wrapText="1"/>
    </x:xf>
    <x:xf numFmtId="203" fontId="0" fillId="5" borderId="0" xfId="0" applyNumberFormat="1" applyFont="1" applyFill="1" applyBorder="1" applyAlignment="1">
      <x:alignment wrapText="1"/>
    </x:xf>
    <x:xf numFmtId="201" fontId="0" fillId="5" borderId="0" xfId="0" applyNumberFormat="1" applyFont="1" applyFill="1" applyBorder="1" applyAlignment="1">
      <x:alignment wrapText="1"/>
    </x:xf>
    <x:xf numFmtId="204" fontId="0" fillId="6" borderId="0" xfId="0" applyNumberFormat="1" applyFont="1" applyFill="1" applyBorder="1" applyAlignment="1">
      <x:alignment wrapText="1"/>
    </x:xf>
    <x:xf numFmtId="0" fontId="0" fillId="5" borderId="6" xfId="0" applyNumberFormat="1" applyFont="1" applyFill="1" applyBorder="1" applyAlignment="1">
      <x:alignment wrapText="1"/>
    </x:xf>
    <x:xf numFmtId="0" fontId="0" fillId="5" borderId="7" xfId="0" applyNumberFormat="1" applyFont="1" applyFill="1" applyBorder="1" applyAlignment="1">
      <x:alignment wrapText="1"/>
    </x:xf>
    <x:xf numFmtId="0" fontId="0" fillId="5" borderId="8" xfId="0" applyNumberFormat="1" applyFont="1" applyFill="1" applyBorder="1" applyAlignment="1">
      <x:alignment wrapText="1"/>
    </x:xf>
    <x:xf numFmtId="200" fontId="0" fillId="5" borderId="8" xfId="0" applyNumberFormat="1" applyFont="1" applyFill="1" applyBorder="1" applyAlignment="1">
      <x:alignment wrapText="1"/>
    </x:xf>
    <x:xf numFmtId="203" fontId="0" fillId="5" borderId="8" xfId="0" applyNumberFormat="1" applyFont="1" applyFill="1" applyBorder="1" applyAlignment="1">
      <x:alignment wrapText="1"/>
    </x:xf>
    <x:xf numFmtId="201" fontId="0" fillId="5" borderId="8" xfId="0" applyNumberFormat="1" applyFont="1" applyFill="1" applyBorder="1" applyAlignment="1">
      <x:alignment wrapText="1"/>
    </x:xf>
    <x:xf numFmtId="201" fontId="0" fillId="6" borderId="8" xfId="0" applyNumberFormat="1" applyFont="1" applyFill="1" applyBorder="1" applyAlignment="1">
      <x:alignment wrapText="1"/>
    </x:xf>
    <x:xf numFmtId="204" fontId="0" fillId="6" borderId="8" xfId="0" applyNumberFormat="1" applyFont="1" applyFill="1" applyBorder="1" applyAlignment="1">
      <x:alignment wrapText="1"/>
    </x:xf>
    <x:xf numFmtId="0" fontId="0" fillId="5" borderId="9" xfId="0" applyNumberFormat="1" applyFont="1" applyFill="1" applyBorder="1" applyAlignment="1">
      <x:alignment wrapText="1"/>
    </x:xf>
    <x:xf numFmtId="0" fontId="0" fillId="5" borderId="13" xfId="0" applyNumberFormat="1" applyFont="1" applyFill="1" applyBorder="1" applyAlignment="1">
      <x:alignment wrapText="1"/>
    </x:xf>
    <x:xf numFmtId="203" fontId="0" fillId="5" borderId="1" xfId="0" applyNumberFormat="1" applyFont="1" applyFill="1" applyBorder="1" applyAlignment="1">
      <x:alignment wrapText="1"/>
    </x:xf>
    <x:xf numFmtId="201" fontId="0" fillId="5" borderId="1" xfId="0" applyNumberFormat="1" applyFont="1" applyFill="1" applyBorder="1" applyAlignment="1">
      <x:alignment wrapText="1"/>
    </x:xf>
    <x:xf numFmtId="204" fontId="0" fillId="6" borderId="1" xfId="0" applyNumberFormat="1" applyFont="1" applyFill="1" applyBorder="1" applyAlignment="1">
      <x:alignment wrapText="1"/>
    </x:xf>
    <x:xf numFmtId="0" fontId="0" fillId="5" borderId="14" xfId="0" applyNumberFormat="1" applyFont="1" applyFill="1" applyBorder="1" applyAlignment="1">
      <x:alignment wrapText="1"/>
    </x:xf>
    <x:xf numFmtId="0" fontId="0" fillId="5" borderId="15" xfId="0" applyNumberFormat="1" applyFont="1" applyFill="1" applyBorder="1" applyAlignment="1">
      <x:alignment wrapText="1"/>
    </x:xf>
    <x:xf numFmtId="0" fontId="0" fillId="5" borderId="16" xfId="0" applyNumberFormat="1" applyFont="1" applyFill="1" applyBorder="1" applyAlignment="1">
      <x:alignment wrapText="1"/>
    </x:xf>
    <x:xf numFmtId="200" fontId="0" fillId="5" borderId="16" xfId="0" applyNumberFormat="1" applyFont="1" applyFill="1" applyBorder="1" applyAlignment="1">
      <x:alignment wrapText="1"/>
    </x:xf>
    <x:xf numFmtId="203" fontId="0" fillId="5" borderId="16" xfId="0" applyNumberFormat="1" applyFont="1" applyFill="1" applyBorder="1" applyAlignment="1">
      <x:alignment wrapText="1"/>
    </x:xf>
    <x:xf numFmtId="201" fontId="0" fillId="5" borderId="16" xfId="0" applyNumberFormat="1" applyFont="1" applyFill="1" applyBorder="1" applyAlignment="1">
      <x:alignment wrapText="1"/>
    </x:xf>
    <x:xf numFmtId="201" fontId="0" fillId="6" borderId="16" xfId="0" applyNumberFormat="1" applyFont="1" applyFill="1" applyBorder="1" applyAlignment="1">
      <x:alignment wrapText="1"/>
    </x:xf>
    <x:xf numFmtId="204" fontId="0" fillId="6" borderId="16" xfId="0" applyNumberFormat="1" applyFont="1" applyFill="1" applyBorder="1" applyAlignment="1">
      <x:alignment wrapText="1"/>
    </x:xf>
    <x:xf numFmtId="0" fontId="0" fillId="5" borderId="17" xfId="0" applyNumberFormat="1" applyFont="1" applyFill="1" applyBorder="1" applyAlignment="1">
      <x:alignment wrapText="1"/>
    </x:xf>
    <x:xf numFmtId="204" fontId="0" fillId="5" borderId="0" xfId="0" applyNumberFormat="1" applyFont="1" applyFill="1" applyBorder="1"/>
    <x:xf numFmtId="204" fontId="0" fillId="5" borderId="8" xfId="0" applyNumberFormat="1" applyFont="1" applyFill="1" applyBorder="1"/>
    <x:xf numFmtId="204" fontId="0" fillId="5" borderId="1" xfId="0" applyNumberFormat="1" applyFont="1" applyFill="1" applyBorder="1"/>
    <x:xf numFmtId="204" fontId="0" fillId="5" borderId="16" xfId="0" applyNumberFormat="1" applyFont="1" applyFill="1" applyBorder="1"/>
    <x:xf numFmtId="0" fontId="0" fillId="6" borderId="6" xfId="0" applyNumberFormat="1" applyFont="1" applyFill="1" applyBorder="1"/>
    <x:xf numFmtId="0" fontId="0" fillId="6" borderId="9" xfId="0" applyNumberFormat="1" applyFont="1" applyFill="1" applyBorder="1"/>
    <x:xf numFmtId="0" fontId="0" fillId="6" borderId="14" xfId="0" applyNumberFormat="1" applyFont="1" applyFill="1" applyBorder="1"/>
    <x:xf numFmtId="0" fontId="0" fillId="6" borderId="17" xfId="0" applyNumberFormat="1" applyFont="1" applyFill="1" applyBorder="1"/>
    <x:xf numFmtId="200" fontId="0" fillId="6" borderId="0" xfId="0" applyNumberFormat="1" applyFont="1" applyFill="1" applyBorder="1"/>
    <x:xf numFmtId="200" fontId="0" fillId="6" borderId="8" xfId="0" applyNumberFormat="1" applyFont="1" applyFill="1" applyBorder="1"/>
    <x:xf numFmtId="200" fontId="0" fillId="6" borderId="1" xfId="0" applyNumberFormat="1" applyFont="1" applyFill="1" applyBorder="1"/>
    <x:xf numFmtId="200" fontId="0" fillId="6" borderId="16" xfId="0" applyNumberFormat="1" applyFont="1" applyFill="1" applyBorder="1"/>
    <x:xf numFmtId="0" fontId="0" fillId="7" borderId="0" xfId="0" applyNumberFormat="1" applyFont="1" applyFill="1" applyBorder="1"/>
    <x:xf numFmtId="0" fontId="4" fillId="7" borderId="0" xfId="0" applyNumberFormat="1" applyFont="1" applyFill="1" applyBorder="1"/>
    <x:xf numFmtId="0" fontId="4" fillId="7" borderId="0" xfId="0" applyNumberFormat="1" applyFont="1" applyFill="1" applyBorder="1" applyAlignment="1">
      <x:alignment horizontal="center"/>
    </x:xf>
    <x:xf numFmtId="0" fontId="4" fillId="7" borderId="0" xfId="0" applyNumberFormat="1" applyFont="1" applyFill="1" applyBorder="1" applyAlignment="1">
      <x:alignment horizontal="center" vertical="center"/>
    </x:xf>
    <x:xf numFmtId="0" fontId="0" fillId="7" borderId="1" xfId="0" applyNumberFormat="1" applyFont="1" applyFill="1" applyBorder="1"/>
    <x:xf numFmtId="0" fontId="4" fillId="7" borderId="1" xfId="0" applyNumberFormat="1" applyFont="1" applyFill="1" applyBorder="1"/>
    <x:xf numFmtId="0" fontId="4" fillId="7" borderId="1" xfId="0" applyNumberFormat="1" applyFont="1" applyFill="1" applyBorder="1" applyAlignment="1">
      <x:alignment horizontal="center"/>
    </x:xf>
    <x:xf numFmtId="0" fontId="4" fillId="7" borderId="1" xfId="0" applyNumberFormat="1" applyFont="1" applyFill="1" applyBorder="1" applyAlignment="1">
      <x:alignment horizontal="center" vertical="center"/>
    </x:xf>
    <x:xf numFmtId="0" fontId="0" fillId="6" borderId="0" xfId="0" applyNumberFormat="1" applyFont="1" applyFill="1" applyBorder="1" applyAlignment="1">
      <x:alignment wrapText="1"/>
    </x:xf>
    <x:xf numFmtId="0" fontId="0" fillId="6" borderId="6" xfId="0" applyNumberFormat="1" applyFont="1" applyFill="1" applyBorder="1" applyAlignment="1">
      <x:alignment wrapText="1"/>
    </x:xf>
    <x:xf numFmtId="0" fontId="0" fillId="6" borderId="8" xfId="0" applyNumberFormat="1" applyFont="1" applyFill="1" applyBorder="1" applyAlignment="1">
      <x:alignment wrapText="1"/>
    </x:xf>
    <x:xf numFmtId="0" fontId="0" fillId="6" borderId="9" xfId="0" applyNumberFormat="1" applyFont="1" applyFill="1" applyBorder="1" applyAlignment="1">
      <x:alignment wrapText="1"/>
    </x:xf>
    <x:xf numFmtId="0" fontId="0" fillId="6" borderId="1" xfId="0" applyNumberFormat="1" applyFont="1" applyFill="1" applyBorder="1" applyAlignment="1">
      <x:alignment wrapText="1"/>
    </x:xf>
    <x:xf numFmtId="0" fontId="0" fillId="6" borderId="14" xfId="0" applyNumberFormat="1" applyFont="1" applyFill="1" applyBorder="1" applyAlignment="1">
      <x:alignment wrapText="1"/>
    </x:xf>
    <x:xf numFmtId="0" fontId="0" fillId="6" borderId="16" xfId="0" applyNumberFormat="1" applyFont="1" applyFill="1" applyBorder="1" applyAlignment="1">
      <x:alignment wrapText="1"/>
    </x:xf>
    <x:xf numFmtId="0" fontId="0" fillId="6" borderId="17" xfId="0" applyNumberFormat="1" applyFont="1" applyFill="1" applyBorder="1" applyAlignment="1">
      <x:alignment wrapText="1"/>
    </x:xf>
    <x:xf numFmtId="0" fontId="0" fillId="3" borderId="2" xfId="0" applyNumberFormat="1" applyFont="1" applyFill="1" applyBorder="1"/>
    <x:xf numFmtId="0" fontId="0" fillId="3" borderId="5" xfId="0" applyNumberFormat="1" applyFont="1" applyFill="1" applyBorder="1"/>
    <x:xf numFmtId="0" fontId="0" fillId="3" borderId="7" xfId="0" applyNumberFormat="1" applyFont="1" applyFill="1" applyBorder="1"/>
    <x:xf numFmtId="0" fontId="2" fillId="3" borderId="2" xfId="0" applyNumberFormat="1" applyFont="1" applyFill="1" applyBorder="1"/>
    <x:xf numFmtId="0" fontId="2" fillId="3" borderId="5" xfId="0" applyNumberFormat="1" applyFont="1" applyFill="1" applyBorder="1"/>
    <x:xf numFmtId="0" fontId="2" fillId="3" borderId="7" xfId="0" applyNumberFormat="1" applyFont="1" applyFill="1" applyBorder="1"/>
    <x:xf numFmtId="0" fontId="2" fillId="3" borderId="2" xfId="0" applyNumberFormat="1" applyFont="1" applyFill="1" applyBorder="1" applyAlignment="1">
      <x:alignment wrapText="1"/>
    </x:xf>
    <x:xf numFmtId="0" fontId="2" fillId="3" borderId="5" xfId="0" applyNumberFormat="1" applyFont="1" applyFill="1" applyBorder="1" applyAlignment="1">
      <x:alignment wrapText="1"/>
    </x:xf>
    <x:xf numFmtId="0" fontId="2" fillId="3" borderId="7" xfId="0" applyNumberFormat="1" applyFont="1" applyFill="1" applyBorder="1" applyAlignment="1">
      <x:alignment wrapText="1"/>
    </x:xf>
    <x:xf numFmtId="0" fontId="2" fillId="3" borderId="2" xfId="0" applyNumberFormat="1" applyFont="1" applyFill="1" applyBorder="1" applyAlignment="1">
      <x:alignment horizontal="center" wrapText="1"/>
    </x:xf>
    <x:xf numFmtId="0" fontId="2" fillId="3" borderId="5" xfId="0" applyNumberFormat="1" applyFont="1" applyFill="1" applyBorder="1" applyAlignment="1">
      <x:alignment horizontal="center" wrapText="1"/>
    </x:xf>
    <x:xf numFmtId="0" fontId="2" fillId="3" borderId="7" xfId="0" applyNumberFormat="1" applyFont="1" applyFill="1" applyBorder="1" applyAlignment="1">
      <x:alignment horizontal="center" wrapText="1"/>
    </x:xf>
    <x:xf numFmtId="0" fontId="2" fillId="3" borderId="5" xfId="0" applyNumberFormat="1" applyFont="1" applyFill="1" applyBorder="1" applyAlignment="1">
      <x:alignment horizontal="center" vertical="center" wrapText="1"/>
    </x:xf>
    <x:xf numFmtId="0" fontId="2" fillId="3" borderId="7" xfId="0" applyNumberFormat="1" applyFont="1" applyFill="1" applyBorder="1" applyAlignment="1">
      <x:alignment horizontal="center" vertical="center" wrapText="1"/>
    </x:xf>
    <x:xf numFmtId="0" fontId="0" fillId="3" borderId="10" xfId="0" applyNumberFormat="1" applyFont="1" applyFill="1" applyBorder="1"/>
    <x:xf numFmtId="0" fontId="0" fillId="3" borderId="13" xfId="0" applyNumberFormat="1" applyFont="1" applyFill="1" applyBorder="1"/>
    <x:xf numFmtId="0" fontId="0" fillId="3" borderId="15" xfId="0" applyNumberFormat="1" applyFont="1" applyFill="1" applyBorder="1"/>
    <x:xf numFmtId="0" fontId="2" fillId="3" borderId="10" xfId="0" applyNumberFormat="1" applyFont="1" applyFill="1" applyBorder="1"/>
    <x:xf numFmtId="0" fontId="2" fillId="3" borderId="13" xfId="0" applyNumberFormat="1" applyFont="1" applyFill="1" applyBorder="1"/>
    <x:xf numFmtId="0" fontId="2" fillId="3" borderId="15" xfId="0" applyNumberFormat="1" applyFont="1" applyFill="1" applyBorder="1"/>
    <x:xf numFmtId="0" fontId="2" fillId="3" borderId="10" xfId="0" applyNumberFormat="1" applyFont="1" applyFill="1" applyBorder="1" applyAlignment="1">
      <x:alignment wrapText="1"/>
    </x:xf>
    <x:xf numFmtId="0" fontId="2" fillId="3" borderId="13" xfId="0" applyNumberFormat="1" applyFont="1" applyFill="1" applyBorder="1" applyAlignment="1">
      <x:alignment wrapText="1"/>
    </x:xf>
    <x:xf numFmtId="0" fontId="2" fillId="3" borderId="15" xfId="0" applyNumberFormat="1" applyFont="1" applyFill="1" applyBorder="1" applyAlignment="1">
      <x:alignment wrapText="1"/>
    </x:xf>
    <x:xf numFmtId="0" fontId="2" fillId="3" borderId="10" xfId="0" applyNumberFormat="1" applyFont="1" applyFill="1" applyBorder="1" applyAlignment="1">
      <x:alignment horizontal="center" wrapText="1"/>
    </x:xf>
    <x:xf numFmtId="0" fontId="2" fillId="3" borderId="13" xfId="0" applyNumberFormat="1" applyFont="1" applyFill="1" applyBorder="1" applyAlignment="1">
      <x:alignment horizontal="center" wrapText="1"/>
    </x:xf>
    <x:xf numFmtId="0" fontId="2" fillId="3" borderId="15" xfId="0" applyNumberFormat="1" applyFont="1" applyFill="1" applyBorder="1" applyAlignment="1">
      <x:alignment horizontal="center" wrapText="1"/>
    </x:xf>
    <x:xf numFmtId="0" fontId="2" fillId="3" borderId="13" xfId="0" applyNumberFormat="1" applyFont="1" applyFill="1" applyBorder="1" applyAlignment="1">
      <x:alignment horizontal="center" vertical="center" wrapText="1"/>
    </x:xf>
    <x:xf numFmtId="0" fontId="2" fillId="3" borderId="15" xfId="0" applyNumberFormat="1" applyFont="1" applyFill="1" applyBorder="1" applyAlignment="1">
      <x:alignment horizontal="center" vertical="center" wrapText="1"/>
    </x:xf>
    <x:xf numFmtId="0" fontId="0" fillId="6" borderId="4" xfId="0" applyNumberFormat="1" applyFont="1" applyFill="1" applyBorder="1"/>
    <x:xf numFmtId="0" fontId="0" fillId="6" borderId="12" xfId="0" applyNumberFormat="1" applyFont="1" applyFill="1" applyBorder="1"/>
    <x:xf numFmtId="200" fontId="0" fillId="6" borderId="6" xfId="0" applyNumberFormat="1" applyFont="1" applyFill="1" applyBorder="1"/>
    <x:xf numFmtId="200" fontId="0" fillId="6" borderId="14" xfId="0" applyNumberFormat="1" applyFont="1" applyFill="1" applyBorder="1"/>
    <x:xf numFmtId="0" fontId="0" fillId="3" borderId="8" xfId="0" applyNumberFormat="1" applyFont="1" applyFill="1" applyBorder="1"/>
    <x:xf numFmtId="0" fontId="2" fillId="3" borderId="8" xfId="0" applyNumberFormat="1" applyFont="1" applyFill="1" applyBorder="1"/>
    <x:xf numFmtId="0" fontId="2" fillId="3" borderId="8" xfId="0" applyNumberFormat="1" applyFont="1" applyFill="1" applyBorder="1" applyAlignment="1">
      <x:alignment wrapText="1"/>
    </x:xf>
    <x:xf numFmtId="0" fontId="2" fillId="3" borderId="8" xfId="0" applyNumberFormat="1" applyFont="1" applyFill="1" applyBorder="1" applyAlignment="1">
      <x:alignment horizontal="center" wrapText="1"/>
    </x:xf>
    <x:xf numFmtId="0" fontId="2" fillId="3" borderId="8" xfId="0" applyNumberFormat="1" applyFont="1" applyFill="1" applyBorder="1" applyAlignment="1">
      <x:alignment horizontal="center" vertical="center" wrapText="1"/>
    </x:xf>
    <x:xf numFmtId="0" fontId="0" fillId="3" borderId="16" xfId="0" applyNumberFormat="1" applyFont="1" applyFill="1" applyBorder="1"/>
    <x:xf numFmtId="0" fontId="2" fillId="3" borderId="16" xfId="0" applyNumberFormat="1" applyFont="1" applyFill="1" applyBorder="1"/>
    <x:xf numFmtId="0" fontId="2" fillId="3" borderId="16" xfId="0" applyNumberFormat="1" applyFont="1" applyFill="1" applyBorder="1" applyAlignment="1">
      <x:alignment wrapText="1"/>
    </x:xf>
    <x:xf numFmtId="0" fontId="2" fillId="3" borderId="16" xfId="0" applyNumberFormat="1" applyFont="1" applyFill="1" applyBorder="1" applyAlignment="1">
      <x:alignment horizontal="center" wrapText="1"/>
    </x:xf>
    <x:xf numFmtId="0" fontId="2" fillId="3" borderId="16" xfId="0" applyNumberFormat="1" applyFont="1" applyFill="1" applyBorder="1" applyAlignment="1">
      <x:alignment horizontal="center" vertical="center" wrapText="1"/>
    </x:xf>
    <x:xf numFmtId="0" fontId="0" fillId="6" borderId="3" xfId="0" applyNumberFormat="1" applyFont="1" applyFill="1" applyBorder="1"/>
    <x:xf numFmtId="0" fontId="0" fillId="6" borderId="11" xfId="0" applyNumberFormat="1" applyFont="1" applyFill="1" applyBorder="1"/>
    <x:xf numFmtId="0" fontId="0" fillId="4" borderId="4" xfId="0" applyNumberFormat="1" applyFont="1" applyFill="1" applyBorder="1"/>
    <x:xf numFmtId="0" fontId="0" fillId="4" borderId="6" xfId="0" applyNumberFormat="1" applyFont="1" applyFill="1" applyBorder="1"/>
    <x:xf numFmtId="0" fontId="0" fillId="4" borderId="9" xfId="0" applyNumberFormat="1" applyFont="1" applyFill="1" applyBorder="1"/>
    <x:xf numFmtId="0" fontId="3" fillId="4" borderId="4" xfId="0" applyNumberFormat="1" applyFont="1" applyFill="1" applyBorder="1"/>
    <x:xf numFmtId="0" fontId="3" fillId="4" borderId="6" xfId="0" applyNumberFormat="1" applyFont="1" applyFill="1" applyBorder="1"/>
    <x:xf numFmtId="0" fontId="3" fillId="4" borderId="9" xfId="0" applyNumberFormat="1" applyFont="1" applyFill="1" applyBorder="1"/>
    <x:xf numFmtId="0" fontId="3" fillId="4" borderId="4" xfId="0" applyNumberFormat="1" applyFont="1" applyFill="1" applyBorder="1" applyAlignment="1">
      <x:alignment wrapText="1"/>
    </x:xf>
    <x:xf numFmtId="0" fontId="3" fillId="4" borderId="6" xfId="0" applyNumberFormat="1" applyFont="1" applyFill="1" applyBorder="1" applyAlignment="1">
      <x:alignment wrapText="1"/>
    </x:xf>
    <x:xf numFmtId="0" fontId="3" fillId="4" borderId="9" xfId="0" applyNumberFormat="1" applyFont="1" applyFill="1" applyBorder="1" applyAlignment="1">
      <x:alignment wrapText="1"/>
    </x:xf>
    <x:xf numFmtId="0" fontId="0" fillId="4" borderId="12" xfId="0" applyNumberFormat="1" applyFont="1" applyFill="1" applyBorder="1"/>
    <x:xf numFmtId="0" fontId="0" fillId="4" borderId="14" xfId="0" applyNumberFormat="1" applyFont="1" applyFill="1" applyBorder="1"/>
    <x:xf numFmtId="0" fontId="0" fillId="4" borderId="17" xfId="0" applyNumberFormat="1" applyFont="1" applyFill="1" applyBorder="1"/>
    <x:xf numFmtId="0" fontId="3" fillId="4" borderId="12" xfId="0" applyNumberFormat="1" applyFont="1" applyFill="1" applyBorder="1"/>
    <x:xf numFmtId="0" fontId="3" fillId="4" borderId="14" xfId="0" applyNumberFormat="1" applyFont="1" applyFill="1" applyBorder="1"/>
    <x:xf numFmtId="0" fontId="3" fillId="4" borderId="17" xfId="0" applyNumberFormat="1" applyFont="1" applyFill="1" applyBorder="1"/>
    <x:xf numFmtId="0" fontId="3" fillId="4" borderId="12" xfId="0" applyNumberFormat="1" applyFont="1" applyFill="1" applyBorder="1" applyAlignment="1">
      <x:alignment wrapText="1"/>
    </x:xf>
    <x:xf numFmtId="0" fontId="3" fillId="4" borderId="14" xfId="0" applyNumberFormat="1" applyFont="1" applyFill="1" applyBorder="1" applyAlignment="1">
      <x:alignment wrapText="1"/>
    </x:xf>
    <x:xf numFmtId="0" fontId="3" fillId="4" borderId="17" xfId="0" applyNumberFormat="1" applyFont="1" applyFill="1" applyBorder="1" applyAlignment="1">
      <x:alignment wrapText="1"/>
    </x:xf>
    <x:xf numFmtId="0" fontId="0" fillId="4" borderId="3" xfId="0" applyNumberFormat="1" applyFont="1" applyFill="1" applyBorder="1"/>
    <x:xf numFmtId="0" fontId="0" fillId="4" borderId="8" xfId="0" applyNumberFormat="1" applyFont="1" applyFill="1" applyBorder="1"/>
    <x:xf numFmtId="0" fontId="3" fillId="4" borderId="3" xfId="0" applyNumberFormat="1" applyFont="1" applyFill="1" applyBorder="1"/>
    <x:xf numFmtId="0" fontId="3" fillId="4" borderId="8" xfId="0" applyNumberFormat="1" applyFont="1" applyFill="1" applyBorder="1"/>
    <x:xf numFmtId="0" fontId="3" fillId="4" borderId="3" xfId="0" applyNumberFormat="1" applyFont="1" applyFill="1" applyBorder="1" applyAlignment="1">
      <x:alignment wrapText="1"/>
    </x:xf>
    <x:xf numFmtId="0" fontId="3" fillId="4" borderId="8" xfId="0" applyNumberFormat="1" applyFont="1" applyFill="1" applyBorder="1" applyAlignment="1">
      <x:alignment wrapText="1"/>
    </x:xf>
    <x:xf numFmtId="0" fontId="0" fillId="4" borderId="11" xfId="0" applyNumberFormat="1" applyFont="1" applyFill="1" applyBorder="1"/>
    <x:xf numFmtId="0" fontId="0" fillId="4" borderId="16" xfId="0" applyNumberFormat="1" applyFont="1" applyFill="1" applyBorder="1"/>
    <x:xf numFmtId="0" fontId="3" fillId="4" borderId="11" xfId="0" applyNumberFormat="1" applyFont="1" applyFill="1" applyBorder="1"/>
    <x:xf numFmtId="0" fontId="3" fillId="4" borderId="16" xfId="0" applyNumberFormat="1" applyFont="1" applyFill="1" applyBorder="1"/>
    <x:xf numFmtId="0" fontId="3" fillId="4" borderId="11" xfId="0" applyNumberFormat="1" applyFont="1" applyFill="1" applyBorder="1" applyAlignment="1">
      <x:alignment wrapText="1"/>
    </x:xf>
    <x:xf numFmtId="0" fontId="3" fillId="4" borderId="16" xfId="0" applyNumberFormat="1" applyFont="1" applyFill="1" applyBorder="1" applyAlignment="1">
      <x:alignment wrapText="1"/>
    </x:xf>
    <x:xf numFmtId="0" fontId="0" fillId="6" borderId="5" xfId="0" applyNumberFormat="1" applyFont="1" applyFill="1" applyBorder="1"/>
    <x:xf numFmtId="0" fontId="0" fillId="6" borderId="7" xfId="0" applyNumberFormat="1" applyFont="1" applyFill="1" applyBorder="1"/>
    <x:xf numFmtId="0" fontId="0" fillId="6" borderId="13" xfId="0" applyNumberFormat="1" applyFont="1" applyFill="1" applyBorder="1"/>
    <x:xf numFmtId="0" fontId="0" fillId="6" borderId="15" xfId="0" applyNumberFormat="1" applyFont="1" applyFill="1" applyBorder="1"/>
    <x:xf numFmtId="202" fontId="0" fillId="5" borderId="0" xfId="0" applyNumberFormat="1" applyFont="1" applyFill="1" applyBorder="1" applyAlignment="1">
      <x:alignment wrapText="1"/>
    </x:xf>
    <x:xf numFmtId="202" fontId="0" fillId="5" borderId="1" xfId="0" applyNumberFormat="1" applyFont="1" applyFill="1" applyBorder="1" applyAlignment="1">
      <x:alignment wrapText="1"/>
    </x:xf>
  </x:cellXfs>
  <x:cellStyles count="1">
    <x:cellStyle name="Normal" xfId="0"/>
  </x:cellStyles>
  <x:dxfs count="12">
    <x:dxf>
      <x:font>
        <x:b/>
        <x:color rgb="990000"/>
        <x:name val="Microsoft YaHei"/>
        <x:charset val="134"/>
      </x:font>
      <x:fill>
        <x:patternFill patternType="solid">
          <x:bgColor rgb="F4CCCC"/>
        </x:patternFill>
      </x:fill>
    </x:dxf>
    <x:dxf>
      <x:font>
        <x:b/>
        <x:color rgb="7F6000"/>
        <x:name val="Microsoft YaHei"/>
        <x:charset val="134"/>
      </x:font>
      <x:fill>
        <x:patternFill patternType="solid">
          <x:bgColor rgb="FFF2CC"/>
        </x:patternFill>
      </x:fill>
    </x:dxf>
    <x:dxf>
      <x:font>
        <x:b/>
        <x:color rgb="274E13"/>
        <x:name val="Microsoft YaHei"/>
        <x:charset val="134"/>
      </x:font>
      <x:fill>
        <x:patternFill patternType="solid">
          <x:bgColor rgb="D9EAD3"/>
        </x:patternFill>
      </x:fill>
    </x:dxf>
    <x:dxf>
      <x:font>
        <x:b/>
        <x:color rgb="990000"/>
        <x:name val="Microsoft YaHei"/>
        <x:charset val="134"/>
      </x:font>
      <x:fill>
        <x:patternFill patternType="solid">
          <x:bgColor rgb="F4CCCC"/>
        </x:patternFill>
      </x:fill>
    </x:dxf>
    <x:dxf>
      <x:font>
        <x:b/>
        <x:color rgb="7F6000"/>
        <x:name val="Microsoft YaHei"/>
        <x:charset val="134"/>
      </x:font>
      <x:fill>
        <x:patternFill patternType="solid">
          <x:bgColor rgb="FFF2CC"/>
        </x:patternFill>
      </x:fill>
    </x:dxf>
    <x:dxf>
      <x:font>
        <x:b/>
        <x:color rgb="274E13"/>
        <x:name val="Microsoft YaHei"/>
        <x:charset val="134"/>
      </x:font>
      <x:fill>
        <x:patternFill patternType="solid">
          <x:bgColor rgb="D9EAD3"/>
        </x:patternFill>
      </x:fill>
    </x:dxf>
    <x:dxf>
      <x:font>
        <x:b/>
        <x:color rgb="990000"/>
        <x:name val="Microsoft YaHei"/>
        <x:charset val="134"/>
      </x:font>
      <x:fill>
        <x:patternFill patternType="solid">
          <x:bgColor rgb="F4CCCC"/>
        </x:patternFill>
      </x:fill>
    </x:dxf>
    <x:dxf>
      <x:font>
        <x:b/>
        <x:color rgb="7F6000"/>
        <x:name val="Microsoft YaHei"/>
        <x:charset val="134"/>
      </x:font>
      <x:fill>
        <x:patternFill patternType="solid">
          <x:bgColor rgb="FFF2CC"/>
        </x:patternFill>
      </x:fill>
    </x:dxf>
    <x:dxf>
      <x:font>
        <x:b/>
        <x:color rgb="274E13"/>
        <x:name val="Microsoft YaHei"/>
        <x:charset val="134"/>
      </x:font>
      <x:fill>
        <x:patternFill patternType="solid">
          <x:bgColor rgb="D9EAD3"/>
        </x:patternFill>
      </x:fill>
    </x:dxf>
    <x:dxf>
      <x:font>
        <x:b/>
        <x:color rgb="990000"/>
        <x:name val="Microsoft YaHei"/>
        <x:charset val="134"/>
      </x:font>
      <x:fill>
        <x:patternFill patternType="solid">
          <x:bgColor rgb="F4CCCC"/>
        </x:patternFill>
      </x:fill>
    </x:dxf>
    <x:dxf>
      <x:font>
        <x:b/>
        <x:color rgb="7F6000"/>
        <x:name val="Microsoft YaHei"/>
        <x:charset val="134"/>
      </x:font>
      <x:fill>
        <x:patternFill patternType="solid">
          <x:bgColor rgb="FFF2CC"/>
        </x:patternFill>
      </x:fill>
    </x:dxf>
    <x:dxf>
      <x:font>
        <x:b/>
        <x:color rgb="274E13"/>
        <x:name val="Microsoft YaHei"/>
        <x:charset val="134"/>
      </x:font>
      <x:fill>
        <x:patternFill patternType="solid">
          <x:bgColor rgb="D9EAD3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2dc7858ff044e7" /><Relationship Type="http://schemas.openxmlformats.org/officeDocument/2006/relationships/theme" Target="/xl/theme/theme1.xml" Id="R9c7c864818844b61" /><Relationship Type="http://schemas.openxmlformats.org/officeDocument/2006/relationships/sharedStrings" Target="/xl/sharedStrings.xml" Id="R196015516b3a464e" /><Relationship Type="http://schemas.openxmlformats.org/officeDocument/2006/relationships/worksheet" Target="/xl/worksheets/sheet1.xml" Id="R95e27d8edc1f412b" /><Relationship Type="http://schemas.openxmlformats.org/officeDocument/2006/relationships/worksheet" Target="/xl/worksheets/sheet2.xml" Id="R6c93373c8e284d7f" /><Relationship Type="http://schemas.openxmlformats.org/officeDocument/2006/relationships/worksheet" Target="/xl/worksheets/sheet3.xml" Id="R0e4f67d9ac0b4b43" /><Relationship Type="http://schemas.openxmlformats.org/officeDocument/2006/relationships/worksheet" Target="/xl/worksheets/sheet4.xml" Id="R887fb973e75a4061" /><Relationship Type="http://schemas.openxmlformats.org/officeDocument/2006/relationships/worksheet" Target="/xl/worksheets/sheet5.xml" Id="Ra8fb2f086bcf4e4e" /><Relationship Type="http://schemas.openxmlformats.org/officeDocument/2006/relationships/worksheet" Target="/xl/worksheets/sheet6.xml" Id="Rb311b58f12464495" /><Relationship Type="http://schemas.openxmlformats.org/officeDocument/2006/relationships/worksheet" Target="/xl/worksheets/sheet7.xml" Id="R5f7cb07a314a4105" /><Relationship Type="http://schemas.openxmlformats.org/officeDocument/2006/relationships/worksheet" Target="/xl/worksheets/sheet8.xml" Id="Rc1402eabf0b842f4" /><Relationship Type="http://schemas.openxmlformats.org/officeDocument/2006/relationships/worksheet" Target="/xl/worksheets/sheet9.xml" Id="R5800b00fd87942e1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6" hidden="0" customWidth="1"/>
    <x:col min="3" max="3" width="16" hidden="0" customWidth="1"/>
    <x:col min="4" max="4" width="14" hidden="0" customWidth="1"/>
    <x:col min="5" max="5" width="14" hidden="0" customWidth="1"/>
    <x:col min="6" max="6" width="14" hidden="0" customWidth="1"/>
    <x:col min="7" max="7" width="3" hidden="0" customWidth="1"/>
    <x:col min="8" max="8" width="14" hidden="0" customWidth="1"/>
    <x:col min="9" max="9" width="14" hidden="0" customWidth="1"/>
    <x:col min="10" max="10" width="18" hidden="0" customWidth="1"/>
    <x:col min="11" max="11" width="14" hidden="0" customWidth="1"/>
    <x:col min="12" max="12" width="3" hidden="0" customWidth="1"/>
    <x:col min="13" max="13" width="12" hidden="0" customWidth="1"/>
    <x:col min="14" max="14" width="12" hidden="0" customWidth="1"/>
    <x:col min="15" max="15" width="12" hidden="0" customWidth="1"/>
    <x:col min="16" max="16" width="12" hidden="0" customWidth="1"/>
    <x:col min="17" max="17" width="12" hidden="0" customWidth="1"/>
  </x:cols>
  <x:sheetData>
    <x:row r="1" ht="30" customHeight="1">
      <x:c r="A1" s="5" t="str">
        <x:v>建筑工程进度挣值分析监控表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  <x:c r="O1" s="5"/>
      <x:c r="P1" s="5"/>
      <x:c r="Q1" s="5"/>
    </x:row>
    <x:row r="2">
      <x:c r="A2" s="39" t="str">
        <x:v>适用于总包、EPC、专业分包、多标段、多专业、多报告周期；通过PV/EV/AC、SPI/CPI、EAC/VAC实现进度与成本一体化监控。</x:v>
      </x:c>
      <x:c r="B2" s="39"/>
      <x:c r="C2" s="39"/>
      <x:c r="D2" s="39"/>
      <x:c r="E2" s="39"/>
      <x:c r="F2" s="39"/>
      <x:c r="G2" s="39"/>
      <x:c r="H2" s="39"/>
      <x:c r="I2" s="39"/>
      <x:c r="J2" s="39"/>
      <x:c r="K2" s="39"/>
      <x:c r="L2" s="39"/>
      <x:c r="M2" s="39"/>
      <x:c r="N2" s="39"/>
      <x:c r="O2" s="39"/>
      <x:c r="P2" s="39"/>
      <x:c r="Q2" s="39"/>
    </x:row>
    <x:row r="4">
      <x:c r="A4" s="162" t="str">
        <x:v>项目概览</x:v>
      </x:c>
      <x:c r="B4" s="162"/>
      <x:c r="H4" s="162" t="str">
        <x:v>预警摘要</x:v>
      </x:c>
      <x:c r="I4" s="162"/>
      <x:c r="J4" s="162"/>
      <x:c r="K4" s="162"/>
    </x:row>
    <x:row r="5">
      <x:c r="A5" s="20" t="str">
        <x:v>公司</x:v>
      </x:c>
      <x:c r="B5" s="203" t="str">
        <x:f>'项目信息'!C6</x:f>
        <x:v>通用建筑公司</x:v>
      </x:c>
      <x:c r="H5" s="20" t="str">
        <x:v>红灯WBS数</x:v>
      </x:c>
      <x:c r="I5" s="217" t="n">
        <x:f>COUNTIF('周期数据'!$W$5:$W$104,"红灯")</x:f>
        <x:v>11</x:v>
      </x:c>
      <x:c r="J5" s="225" t="str">
        <x:v>立即纠偏</x:v>
      </x:c>
    </x:row>
    <x:row r="6">
      <x:c r="A6" s="187" t="str">
        <x:v>项目</x:v>
      </x:c>
      <x:c r="B6" s="151" t="str">
        <x:f>'项目信息'!C7</x:f>
        <x:v>建筑工程示例项目</x:v>
      </x:c>
      <x:c r="H6" s="187" t="str">
        <x:v>黄灯WBS数</x:v>
      </x:c>
      <x:c r="I6" s="53" t="n">
        <x:f>COUNTIF('周期数据'!$W$5:$W$104,"黄灯")</x:f>
        <x:v>6</x:v>
      </x:c>
      <x:c r="J6" s="226" t="str">
        <x:v>重点跟踪</x:v>
      </x:c>
    </x:row>
    <x:row r="7">
      <x:c r="A7" s="187" t="str">
        <x:v>报告期</x:v>
      </x:c>
      <x:c r="B7" s="151" t="str">
        <x:f>'项目信息'!C9</x:f>
        <x:v>P06</x:v>
      </x:c>
      <x:c r="H7" s="187" t="str">
        <x:v>打开预警数</x:v>
      </x:c>
      <x:c r="I7" s="53" t="n">
        <x:f>COUNTIF('风险纠偏'!$A$5:$A$34,"R-*")-COUNTIF('风险纠偏'!$M$5:$M$34,"已关闭")</x:f>
        <x:v>0</x:v>
      </x:c>
      <x:c r="J7" s="226" t="str">
        <x:v>纠偏闭环</x:v>
      </x:c>
    </x:row>
    <x:row r="8">
      <x:c r="A8" s="187" t="str">
        <x:v>截止日</x:v>
      </x:c>
      <x:c r="B8" s="205" t="n">
        <x:f>'项目信息'!C13</x:f>
        <x:v>46203</x:v>
      </x:c>
      <x:c r="H8" s="188" t="str">
        <x:v>逾期纠偏数</x:v>
      </x:c>
      <x:c r="I8" s="54" t="n">
        <x:f>COUNTIF('风险纠偏'!$Q$5:$Q$34,"逾期")</x:f>
        <x:v>0</x:v>
      </x:c>
      <x:c r="J8" s="227" t="str">
        <x:v>责任追踪</x:v>
      </x:c>
    </x:row>
    <x:row r="9">
      <x:c r="A9" s="188" t="str">
        <x:v>合同类型</x:v>
      </x:c>
      <x:c r="B9" s="152" t="str">
        <x:f>'项目信息'!C15</x:f>
        <x:v>总价合同</x:v>
      </x:c>
    </x:row>
    <x:row r="11">
      <x:c r="A11" s="162" t="str">
        <x:v>核心KPI（当前报告期）</x:v>
      </x:c>
      <x:c r="B11" s="162"/>
      <x:c r="C11" s="162"/>
      <x:c r="D11" s="162"/>
      <x:c r="E11" s="162"/>
      <x:c r="F11" s="162"/>
      <x:c r="H11" s="162" t="str">
        <x:v>适用业务场景</x:v>
      </x:c>
      <x:c r="I11" s="162"/>
      <x:c r="J11" s="162"/>
      <x:c r="K11" s="162"/>
    </x:row>
    <x:row r="12">
      <x:c r="A12" s="20" t="str">
        <x:v>指标</x:v>
      </x:c>
      <x:c r="B12" s="21" t="str">
        <x:v>数值</x:v>
      </x:c>
      <x:c r="C12" s="21" t="str">
        <x:v>说明</x:v>
      </x:c>
      <x:c r="D12" s="21" t="str">
        <x:v>指标</x:v>
      </x:c>
      <x:c r="E12" s="21" t="str">
        <x:v>数值</x:v>
      </x:c>
      <x:c r="F12" s="22" t="str">
        <x:v>说明</x:v>
      </x:c>
      <x:c r="H12" s="20" t="str">
        <x:v>总包/EPC</x:v>
      </x:c>
      <x:c r="I12" s="241" t="str">
        <x:v>标段、专业、分包商多维绩效</x:v>
      </x:c>
      <x:c r="J12" s="241" t="str"/>
      <x:c r="K12" s="225" t="str"/>
    </x:row>
    <x:row r="13">
      <x:c r="A13" s="187" t="str">
        <x:v>BAC总预算</x:v>
      </x:c>
      <x:c r="B13" s="59" t="n">
        <x:f>'项目信息'!$C$16</x:f>
        <x:v>35758000</x:v>
      </x:c>
      <x:c r="C13" s="24" t="str">
        <x:v>完工预算</x:v>
      </x:c>
      <x:c r="D13" s="14" t="str">
        <x:v>SV</x:v>
      </x:c>
      <x:c r="E13" s="59" t="n">
        <x:f>VLOOKUP('项目信息'!$C$9,'期间汇总'!$A$5:$O$28,6,FALSE)</x:f>
        <x:v>-1452600</x:v>
      </x:c>
      <x:c r="F13" s="25" t="str">
        <x:v>EV-PV</x:v>
      </x:c>
      <x:c r="H13" s="187" t="str">
        <x:v>专业分包</x:v>
      </x:c>
      <x:c r="I13" s="39" t="str">
        <x:v>聚焦合同范围内WBS与成本</x:v>
      </x:c>
      <x:c r="J13" s="39" t="str"/>
      <x:c r="K13" s="226" t="str"/>
    </x:row>
    <x:row r="14">
      <x:c r="A14" s="187" t="str">
        <x:v>PV</x:v>
      </x:c>
      <x:c r="B14" s="59" t="n">
        <x:f>VLOOKUP('项目信息'!$C$9,'期间汇总'!$A$5:$O$28,3,FALSE)</x:f>
        <x:v>12903500</x:v>
      </x:c>
      <x:c r="C14" s="24" t="str">
        <x:v>计划价值</x:v>
      </x:c>
      <x:c r="D14" s="14" t="str">
        <x:v>CV</x:v>
      </x:c>
      <x:c r="E14" s="59" t="n">
        <x:f>VLOOKUP('项目信息'!$C$9,'期间汇总'!$A$5:$O$28,7,FALSE)</x:f>
        <x:v>-759100</x:v>
      </x:c>
      <x:c r="F14" s="25" t="str">
        <x:v>EV-AC</x:v>
      </x:c>
      <x:c r="H14" s="187" t="str">
        <x:v>业主/代建</x:v>
      </x:c>
      <x:c r="I14" s="39" t="str">
        <x:v>对比承包商与标段执行情况</x:v>
      </x:c>
      <x:c r="J14" s="39" t="str"/>
      <x:c r="K14" s="226" t="str"/>
    </x:row>
    <x:row r="15">
      <x:c r="A15" s="187" t="str">
        <x:v>EV</x:v>
      </x:c>
      <x:c r="B15" s="59" t="n">
        <x:f>VLOOKUP('项目信息'!$C$9,'期间汇总'!$A$5:$O$28,4,FALSE)</x:f>
        <x:v>11450900</x:v>
      </x:c>
      <x:c r="C15" s="24" t="str">
        <x:v>挣值</x:v>
      </x:c>
      <x:c r="D15" s="14" t="str">
        <x:v>SPI</x:v>
      </x:c>
      <x:c r="E15" s="61" t="n">
        <x:f>VLOOKUP('项目信息'!$C$9,'期间汇总'!$A$5:$O$28,8,FALSE)</x:f>
        <x:v>0.8874258921997907</x:v>
      </x:c>
      <x:c r="F15" s="25" t="str">
        <x:v>EV/PV</x:v>
      </x:c>
      <x:c r="H15" s="187" t="str">
        <x:v>监理/咨询</x:v>
      </x:c>
      <x:c r="I15" s="39" t="str">
        <x:v>月报审核、预警与纠偏闭环</x:v>
      </x:c>
      <x:c r="J15" s="39" t="str"/>
      <x:c r="K15" s="226" t="str"/>
    </x:row>
    <x:row r="16">
      <x:c r="A16" s="187" t="str">
        <x:v>AC</x:v>
      </x:c>
      <x:c r="B16" s="59" t="n">
        <x:f>VLOOKUP('项目信息'!$C$9,'期间汇总'!$A$5:$O$28,5,FALSE)</x:f>
        <x:v>12210000</x:v>
      </x:c>
      <x:c r="C16" s="24" t="str">
        <x:v>实际成本</x:v>
      </x:c>
      <x:c r="D16" s="14" t="str">
        <x:v>CPI</x:v>
      </x:c>
      <x:c r="E16" s="61" t="n">
        <x:f>VLOOKUP('项目信息'!$C$9,'期间汇总'!$A$5:$O$28,9,FALSE)</x:f>
        <x:v>0.9378296478296478</x:v>
      </x:c>
      <x:c r="F16" s="25" t="str">
        <x:v>EV/AC</x:v>
      </x:c>
      <x:c r="H16" s="188" t="str">
        <x:v>成本/合约</x:v>
      </x:c>
      <x:c r="I16" s="242" t="str">
        <x:v>变更、实际成本、完工预测联动</x:v>
      </x:c>
      <x:c r="J16" s="242" t="str"/>
      <x:c r="K16" s="227" t="str"/>
    </x:row>
    <x:row r="17">
      <x:c r="A17" s="187" t="str">
        <x:v>EAC</x:v>
      </x:c>
      <x:c r="B17" s="59" t="n">
        <x:f>VLOOKUP('项目信息'!$C$9,'期间汇总'!$A$5:$O$28,10,FALSE)</x:f>
        <x:v>38128459.771721</x:v>
      </x:c>
      <x:c r="C17" s="24" t="str">
        <x:v>完工估算</x:v>
      </x:c>
      <x:c r="D17" s="14" t="str">
        <x:v>VAC</x:v>
      </x:c>
      <x:c r="E17" s="59" t="n">
        <x:f>VLOOKUP('项目信息'!$C$9,'期间汇总'!$A$5:$O$28,12,FALSE)</x:f>
        <x:v>-2370459.771720998</x:v>
      </x:c>
      <x:c r="F17" s="25" t="str">
        <x:v>BAC-EAC</x:v>
      </x:c>
    </x:row>
    <x:row r="18">
      <x:c r="A18" s="188" t="str">
        <x:v>完成率</x:v>
      </x:c>
      <x:c r="B18" s="118" t="n">
        <x:f>VLOOKUP('项目信息'!$C$9,'期间汇总'!$A$5:$O$28,13,FALSE)</x:f>
        <x:v>0.3202332345209464</x:v>
      </x:c>
      <x:c r="C18" s="27" t="str">
        <x:v>EV/BAC</x:v>
      </x:c>
      <x:c r="D18" s="211" t="str">
        <x:v>综合预警</x:v>
      </x:c>
      <x:c r="E18" s="54" t="str">
        <x:f>VLOOKUP('项目信息'!$C$9,'期间汇总'!$A$5:$O$28,15,FALSE)</x:f>
        <x:v>黄灯</x:v>
      </x:c>
      <x:c r="F18" s="28" t="str">
        <x:v>红/黄/绿</x:v>
      </x:c>
    </x:row>
    <x:row r="21">
      <x:c r="A21" s="162" t="str">
        <x:v>趋势监控表（由期间汇总自动引用，可配合条件格式快速识别波动）</x:v>
      </x:c>
      <x:c r="B21" s="162"/>
      <x:c r="C21" s="162"/>
      <x:c r="D21" s="162"/>
      <x:c r="E21" s="162"/>
      <x:c r="F21" s="162"/>
      <x:c r="G21" s="162"/>
      <x:c r="H21" s="162"/>
      <x:c r="I21" s="162"/>
      <x:c r="J21" s="162"/>
      <x:c r="K21" s="162"/>
    </x:row>
    <x:row r="22">
      <x:c r="A22" s="20" t="str">
        <x:v>期间</x:v>
      </x:c>
      <x:c r="B22" s="21" t="str">
        <x:v>PV</x:v>
      </x:c>
      <x:c r="C22" s="21" t="str">
        <x:v>EV</x:v>
      </x:c>
      <x:c r="D22" s="21" t="str">
        <x:v>AC</x:v>
      </x:c>
      <x:c r="E22" s="21" t="str">
        <x:v>SV</x:v>
      </x:c>
      <x:c r="F22" s="21" t="str">
        <x:v>CV</x:v>
      </x:c>
      <x:c r="G22" s="21" t="str">
        <x:v>SPI</x:v>
      </x:c>
      <x:c r="H22" s="21" t="str">
        <x:v>CPI</x:v>
      </x:c>
      <x:c r="I22" s="21" t="str">
        <x:v>完成率</x:v>
      </x:c>
      <x:c r="J22" s="21" t="str">
        <x:v>成本消耗率</x:v>
      </x:c>
      <x:c r="K22" s="22" t="str">
        <x:v>预警</x:v>
      </x:c>
    </x:row>
    <x:row r="23">
      <x:c r="A23" s="249" t="str">
        <x:f>'期间汇总'!A5</x:f>
        <x:v>P01</x:v>
      </x:c>
      <x:c r="B23" s="59" t="n">
        <x:f>'期间汇总'!C5</x:f>
        <x:v>560000</x:v>
      </x:c>
      <x:c r="C23" s="59" t="n">
        <x:f>'期间汇总'!D5</x:f>
        <x:v>488500</x:v>
      </x:c>
      <x:c r="D23" s="59" t="n">
        <x:f>'期间汇总'!E5</x:f>
        <x:v>500000</x:v>
      </x:c>
      <x:c r="E23" s="59" t="n">
        <x:f>'期间汇总'!F5</x:f>
        <x:v>-71500</x:v>
      </x:c>
      <x:c r="F23" s="59" t="n">
        <x:f>'期间汇总'!G5</x:f>
        <x:v>-11500</x:v>
      </x:c>
      <x:c r="G23" s="61" t="n">
        <x:f>'期间汇总'!H5</x:f>
        <x:v>0.8723214285714286</x:v>
      </x:c>
      <x:c r="H23" s="61" t="n">
        <x:f>'期间汇总'!I5</x:f>
        <x:v>0.977</x:v>
      </x:c>
      <x:c r="I23" s="117" t="n">
        <x:f>'期间汇总'!M5</x:f>
        <x:v>0.01366127859499972</x:v>
      </x:c>
      <x:c r="J23" s="117" t="n">
        <x:f>'期间汇总'!N5</x:f>
        <x:v>0.013982884948822641</x:v>
      </x:c>
      <x:c r="K23" s="151" t="str">
        <x:f>'期间汇总'!O5</x:f>
        <x:v>黄灯</x:v>
      </x:c>
    </x:row>
    <x:row r="24">
      <x:c r="A24" s="249" t="str">
        <x:f>'期间汇总'!A6</x:f>
        <x:v>P02</x:v>
      </x:c>
      <x:c r="B24" s="59" t="n">
        <x:f>'期间汇总'!C6</x:f>
        <x:v>2221300</x:v>
      </x:c>
      <x:c r="C24" s="59" t="n">
        <x:f>'期间汇总'!D6</x:f>
        <x:v>1940700</x:v>
      </x:c>
      <x:c r="D24" s="59" t="n">
        <x:f>'期间汇总'!E6</x:f>
        <x:v>1975000</x:v>
      </x:c>
      <x:c r="E24" s="59" t="n">
        <x:f>'期间汇总'!F6</x:f>
        <x:v>-280600</x:v>
      </x:c>
      <x:c r="F24" s="59" t="n">
        <x:f>'期间汇总'!G6</x:f>
        <x:v>-34300</x:v>
      </x:c>
      <x:c r="G24" s="61" t="n">
        <x:f>'期间汇总'!H6</x:f>
        <x:v>0.8736775761941206</x:v>
      </x:c>
      <x:c r="H24" s="61" t="n">
        <x:f>'期间汇总'!I6</x:f>
        <x:v>0.982632911392405</x:v>
      </x:c>
      <x:c r="I24" s="117" t="n">
        <x:f>'期间汇总'!M6</x:f>
        <x:v>0.0542731696403602</x:v>
      </x:c>
      <x:c r="J24" s="117" t="n">
        <x:f>'期间汇总'!N6</x:f>
        <x:v>0.05523239554784943</x:v>
      </x:c>
      <x:c r="K24" s="151" t="str">
        <x:f>'期间汇总'!O6</x:f>
        <x:v>黄灯</x:v>
      </x:c>
    </x:row>
    <x:row r="25">
      <x:c r="A25" s="249" t="str">
        <x:f>'期间汇总'!A7</x:f>
        <x:v>P03</x:v>
      </x:c>
      <x:c r="B25" s="59" t="n">
        <x:f>'期间汇总'!C7</x:f>
        <x:v>4655000</x:v>
      </x:c>
      <x:c r="C25" s="59" t="n">
        <x:f>'期间汇总'!D7</x:f>
        <x:v>4116950</x:v>
      </x:c>
      <x:c r="D25" s="59" t="n">
        <x:f>'期间汇总'!E7</x:f>
        <x:v>4050000</x:v>
      </x:c>
      <x:c r="E25" s="59" t="n">
        <x:f>'期间汇总'!F7</x:f>
        <x:v>-538050</x:v>
      </x:c>
      <x:c r="F25" s="59" t="n">
        <x:f>'期间汇总'!G7</x:f>
        <x:v>66950</x:v>
      </x:c>
      <x:c r="G25" s="61" t="n">
        <x:f>'期间汇总'!H7</x:f>
        <x:v>0.8844146079484425</x:v>
      </x:c>
      <x:c r="H25" s="61" t="n">
        <x:f>'期间汇总'!I7</x:f>
        <x:v>1.0165308641975308</x:v>
      </x:c>
      <x:c r="I25" s="117" t="n">
        <x:f>'期间汇总'!M7</x:f>
        <x:v>0.11513367638011074</x:v>
      </x:c>
      <x:c r="J25" s="117" t="n">
        <x:f>'期间汇总'!N7</x:f>
        <x:v>0.11326136808546339</x:v>
      </x:c>
      <x:c r="K25" s="151" t="str">
        <x:f>'期间汇总'!O7</x:f>
        <x:v>黄灯</x:v>
      </x:c>
    </x:row>
    <x:row r="26">
      <x:c r="A26" s="249" t="str">
        <x:f>'期间汇总'!A8</x:f>
        <x:v>P04</x:v>
      </x:c>
      <x:c r="B26" s="59" t="n">
        <x:f>'期间汇总'!C8</x:f>
        <x:v>7427000</x:v>
      </x:c>
      <x:c r="C26" s="59" t="n">
        <x:f>'期间汇总'!D8</x:f>
        <x:v>6593600</x:v>
      </x:c>
      <x:c r="D26" s="59" t="n">
        <x:f>'期间汇总'!E8</x:f>
        <x:v>6920000</x:v>
      </x:c>
      <x:c r="E26" s="59" t="n">
        <x:f>'期间汇总'!F8</x:f>
        <x:v>-833400</x:v>
      </x:c>
      <x:c r="F26" s="59" t="n">
        <x:f>'期间汇总'!G8</x:f>
        <x:v>-326400</x:v>
      </x:c>
      <x:c r="G26" s="61" t="n">
        <x:f>'期间汇总'!H8</x:f>
        <x:v>0.8877878012656524</x:v>
      </x:c>
      <x:c r="H26" s="61" t="n">
        <x:f>'期间汇总'!I8</x:f>
        <x:v>0.9528323699421966</x:v>
      </x:c>
      <x:c r="I26" s="117" t="n">
        <x:f>'期间汇总'!M8</x:f>
        <x:v>0.18439510039711393</x:v>
      </x:c>
      <x:c r="J26" s="117" t="n">
        <x:f>'期间汇总'!N8</x:f>
        <x:v>0.19352312769170535</x:v>
      </x:c>
      <x:c r="K26" s="151" t="str">
        <x:f>'期间汇总'!O8</x:f>
        <x:v>黄灯</x:v>
      </x:c>
    </x:row>
    <x:row r="27">
      <x:c r="A27" s="249" t="str">
        <x:f>'期间汇总'!A9</x:f>
        <x:v>P05</x:v>
      </x:c>
      <x:c r="B27" s="59" t="n">
        <x:f>'期间汇总'!C9</x:f>
        <x:v>10250300</x:v>
      </x:c>
      <x:c r="C27" s="59" t="n">
        <x:f>'期间汇总'!D9</x:f>
        <x:v>9176420</x:v>
      </x:c>
      <x:c r="D27" s="59" t="n">
        <x:f>'期间汇总'!E9</x:f>
        <x:v>9630000</x:v>
      </x:c>
      <x:c r="E27" s="59" t="n">
        <x:f>'期间汇总'!F9</x:f>
        <x:v>-1073880</x:v>
      </x:c>
      <x:c r="F27" s="59" t="n">
        <x:f>'期间汇总'!G9</x:f>
        <x:v>-453580</x:v>
      </x:c>
      <x:c r="G27" s="61" t="n">
        <x:f>'期间汇总'!H9</x:f>
        <x:v>0.8952342858257807</x:v>
      </x:c>
      <x:c r="H27" s="61" t="n">
        <x:f>'期间汇总'!I9</x:f>
        <x:v>0.9528992731048805</x:v>
      </x:c>
      <x:c r="I27" s="117" t="n">
        <x:f>'期间汇总'!M9</x:f>
        <x:v>0.2566256502041501</x:v>
      </x:c>
      <x:c r="J27" s="117" t="n">
        <x:f>'期间汇总'!N9</x:f>
        <x:v>0.2693103641143241</x:v>
      </x:c>
      <x:c r="K27" s="151" t="str">
        <x:f>'期间汇总'!O9</x:f>
        <x:v>黄灯</x:v>
      </x:c>
    </x:row>
    <x:row r="28">
      <x:c r="A28" s="249" t="str">
        <x:f>'期间汇总'!A10</x:f>
        <x:v>P06</x:v>
      </x:c>
      <x:c r="B28" s="59" t="n">
        <x:f>'期间汇总'!C10</x:f>
        <x:v>12903500</x:v>
      </x:c>
      <x:c r="C28" s="59" t="n">
        <x:f>'期间汇总'!D10</x:f>
        <x:v>11450900</x:v>
      </x:c>
      <x:c r="D28" s="59" t="n">
        <x:f>'期间汇总'!E10</x:f>
        <x:v>12210000</x:v>
      </x:c>
      <x:c r="E28" s="59" t="n">
        <x:f>'期间汇总'!F10</x:f>
        <x:v>-1452600</x:v>
      </x:c>
      <x:c r="F28" s="59" t="n">
        <x:f>'期间汇总'!G10</x:f>
        <x:v>-759100</x:v>
      </x:c>
      <x:c r="G28" s="61" t="n">
        <x:f>'期间汇总'!H10</x:f>
        <x:v>0.8874258921997907</x:v>
      </x:c>
      <x:c r="H28" s="61" t="n">
        <x:f>'期间汇总'!I10</x:f>
        <x:v>0.9378296478296478</x:v>
      </x:c>
      <x:c r="I28" s="117" t="n">
        <x:f>'期间汇总'!M10</x:f>
        <x:v>0.3202332345209464</x:v>
      </x:c>
      <x:c r="J28" s="117" t="n">
        <x:f>'期间汇总'!N10</x:f>
        <x:v>0.3414620504502489</x:v>
      </x:c>
      <x:c r="K28" s="151" t="str">
        <x:f>'期间汇总'!O10</x:f>
        <x:v>黄灯</x:v>
      </x:c>
    </x:row>
  </x:sheetData>
  <x:mergeCells>
    <x:mergeCell ref="A1:Q1"/>
    <x:mergeCell ref="A2:Q2"/>
    <x:mergeCell ref="A4:B4"/>
    <x:mergeCell ref="A11:F11"/>
    <x:mergeCell ref="H4:K4"/>
    <x:mergeCell ref="H11:K11"/>
    <x:mergeCell ref="A21:K21"/>
  </x:mergeCells>
  <x:conditionalFormatting sqref="E18:E18">
    <x:cfRule type="expression" dxfId="6" priority="1">
      <x:formula>E18="红灯"</x:formula>
    </x:cfRule>
    <x:cfRule type="expression" dxfId="7" priority="2">
      <x:formula>E18="黄灯"</x:formula>
    </x:cfRule>
    <x:cfRule type="expression" dxfId="8" priority="3">
      <x:formula>E18="绿灯"</x:formula>
    </x:cfRule>
  </x:conditionalFormatting>
  <x:conditionalFormatting sqref="K23:K46">
    <x:cfRule type="expression" dxfId="9" priority="4">
      <x:formula>K23="红灯"</x:formula>
    </x:cfRule>
    <x:cfRule type="expression" dxfId="10" priority="5">
      <x:formula>K23="黄灯"</x:formula>
    </x:cfRule>
    <x:cfRule type="expression" dxfId="11" priority="6">
      <x:formula>K23="绿灯"</x:formula>
    </x:cfRule>
  </x:conditionalFormatting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8" hidden="0" customWidth="1"/>
    <x:col min="3" max="3" width="18" hidden="0" customWidth="1"/>
    <x:col min="4" max="4" width="42" hidden="0" customWidth="1"/>
    <x:col min="5" max="5" width="10" hidden="0" customWidth="1"/>
    <x:col min="6" max="6" width="22" hidden="0" customWidth="1"/>
  </x:cols>
  <x:sheetData>
    <x:row r="1" ht="30" customHeight="1">
      <x:c r="A1" s="5" t="str">
        <x:v>建筑工程进度挣值分析监控表 - 项目信息</x:v>
      </x:c>
      <x:c r="B1" s="5"/>
      <x:c r="C1" s="5"/>
      <x:c r="D1" s="5"/>
      <x:c r="E1" s="5"/>
      <x:c r="F1" s="5"/>
    </x:row>
    <x:row r="3">
      <x:c r="A3" s="39" t="str">
        <x:v>黄色为录入项，绿色为自动汇总/公式。模板无公司专属标识，可按不同公司、项目、标段、合同主体直接替换使用。</x:v>
      </x:c>
      <x:c r="B3" s="39"/>
      <x:c r="C3" s="39"/>
      <x:c r="D3" s="39"/>
      <x:c r="E3" s="39"/>
      <x:c r="F3" s="39"/>
    </x:row>
    <x:row r="5">
      <x:c r="A5" s="14" t="str">
        <x:v>类别</x:v>
      </x:c>
      <x:c r="B5" s="14" t="str">
        <x:v>参数</x:v>
      </x:c>
      <x:c r="C5" s="14" t="str">
        <x:v>当前值</x:v>
      </x:c>
      <x:c r="D5" s="14" t="str">
        <x:v>说明</x:v>
      </x:c>
      <x:c r="E5" s="14" t="str">
        <x:v>可改</x:v>
      </x:c>
      <x:c r="F5" s="14" t="str">
        <x:v>示例</x:v>
      </x:c>
    </x:row>
    <x:row r="6">
      <x:c r="A6" s="65" t="str">
        <x:v>主数据</x:v>
      </x:c>
      <x:c r="B6" s="66" t="str">
        <x:v>公司名称</x:v>
      </x:c>
      <x:c r="C6" s="67" t="str">
        <x:v>通用建筑公司</x:v>
      </x:c>
      <x:c r="D6" s="66" t="str">
        <x:v>替换为本公司名称</x:v>
      </x:c>
      <x:c r="E6" s="66" t="str">
        <x:v>是</x:v>
      </x:c>
      <x:c r="F6" s="68" t="str">
        <x:v>XX建设集团</x:v>
      </x:c>
    </x:row>
    <x:row r="7">
      <x:c r="A7" s="69" t="str">
        <x:v>主数据</x:v>
      </x:c>
      <x:c r="B7" s="70" t="str">
        <x:v>项目名称</x:v>
      </x:c>
      <x:c r="C7" s="71" t="str">
        <x:v>建筑工程示例项目</x:v>
      </x:c>
      <x:c r="D7" s="70" t="str">
        <x:v>项目全称</x:v>
      </x:c>
      <x:c r="E7" s="70" t="str">
        <x:v>是</x:v>
      </x:c>
      <x:c r="F7" s="72" t="str">
        <x:v>产业园一期总承包工程</x:v>
      </x:c>
    </x:row>
    <x:row r="8">
      <x:c r="A8" s="69" t="str">
        <x:v>主数据</x:v>
      </x:c>
      <x:c r="B8" s="70" t="str">
        <x:v>项目编号</x:v>
      </x:c>
      <x:c r="C8" s="71" t="str">
        <x:v>PRJ-2026-001</x:v>
      </x:c>
      <x:c r="D8" s="70" t="str">
        <x:v>内部项目编号</x:v>
      </x:c>
      <x:c r="E8" s="70" t="str">
        <x:v>是</x:v>
      </x:c>
      <x:c r="F8" s="72" t="str">
        <x:v>PRJ-XXXX</x:v>
      </x:c>
    </x:row>
    <x:row r="9">
      <x:c r="A9" s="69" t="str">
        <x:v>主数据</x:v>
      </x:c>
      <x:c r="B9" s="70" t="str">
        <x:v>当前报告期</x:v>
      </x:c>
      <x:c r="C9" s="71" t="str">
        <x:v>P06</x:v>
      </x:c>
      <x:c r="D9" s="70" t="str">
        <x:v>用于仪表盘和场景分析</x:v>
      </x:c>
      <x:c r="E9" s="70" t="str">
        <x:v>是</x:v>
      </x:c>
      <x:c r="F9" s="72" t="str">
        <x:v>P01/P02/...</x:v>
      </x:c>
    </x:row>
    <x:row r="10">
      <x:c r="A10" s="69" t="str">
        <x:v>主数据</x:v>
      </x:c>
      <x:c r="B10" s="70" t="str">
        <x:v>报告频率</x:v>
      </x:c>
      <x:c r="C10" s="71" t="str">
        <x:v>月报</x:v>
      </x:c>
      <x:c r="D10" s="70" t="str">
        <x:v>周报/月报/季度</x:v>
      </x:c>
      <x:c r="E10" s="70" t="str">
        <x:v>是</x:v>
      </x:c>
      <x:c r="F10" s="72" t="str">
        <x:v>月报</x:v>
      </x:c>
    </x:row>
    <x:row r="11">
      <x:c r="A11" s="69" t="str">
        <x:v>主数据</x:v>
      </x:c>
      <x:c r="B11" s="70" t="str">
        <x:v>计划开工</x:v>
      </x:c>
      <x:c r="C11" s="71" t="n">
        <x:v>46023</x:v>
      </x:c>
      <x:c r="D11" s="70" t="str">
        <x:v>计划开始日期</x:v>
      </x:c>
      <x:c r="E11" s="70" t="str">
        <x:v>是</x:v>
      </x:c>
      <x:c r="F11" s="72" t="str">
        <x:v>2026-01-01</x:v>
      </x:c>
    </x:row>
    <x:row r="12">
      <x:c r="A12" s="69" t="str">
        <x:v>主数据</x:v>
      </x:c>
      <x:c r="B12" s="70" t="str">
        <x:v>计划竣工</x:v>
      </x:c>
      <x:c r="C12" s="73" t="n">
        <x:v>46387</x:v>
      </x:c>
      <x:c r="D12" s="70" t="str">
        <x:v>计划完工日期</x:v>
      </x:c>
      <x:c r="E12" s="70" t="str">
        <x:v>是</x:v>
      </x:c>
      <x:c r="F12" s="72" t="str">
        <x:v>2026-12-31</x:v>
      </x:c>
    </x:row>
    <x:row r="13">
      <x:c r="A13" s="69" t="str">
        <x:v>主数据</x:v>
      </x:c>
      <x:c r="B13" s="70" t="str">
        <x:v>数据截止</x:v>
      </x:c>
      <x:c r="C13" s="73" t="n">
        <x:v>46203</x:v>
      </x:c>
      <x:c r="D13" s="70" t="str">
        <x:v>当前报告截止日</x:v>
      </x:c>
      <x:c r="E13" s="70" t="str">
        <x:v>是</x:v>
      </x:c>
      <x:c r="F13" s="72" t="str">
        <x:v>2026-06-30</x:v>
      </x:c>
    </x:row>
    <x:row r="14">
      <x:c r="A14" s="69" t="str">
        <x:v>主数据</x:v>
      </x:c>
      <x:c r="B14" s="70" t="str">
        <x:v>币种</x:v>
      </x:c>
      <x:c r="C14" s="71" t="str">
        <x:v>CNY</x:v>
      </x:c>
      <x:c r="D14" s="70" t="str">
        <x:v>金额币种</x:v>
      </x:c>
      <x:c r="E14" s="70" t="str">
        <x:v>是</x:v>
      </x:c>
      <x:c r="F14" s="72" t="str">
        <x:v>CNY/USD</x:v>
      </x:c>
    </x:row>
    <x:row r="15">
      <x:c r="A15" s="69" t="str">
        <x:v>主数据</x:v>
      </x:c>
      <x:c r="B15" s="70" t="str">
        <x:v>合同类型</x:v>
      </x:c>
      <x:c r="C15" s="71" t="str">
        <x:v>总价合同</x:v>
      </x:c>
      <x:c r="D15" s="70" t="str">
        <x:v>总包/EPC/专业分包等</x:v>
      </x:c>
      <x:c r="E15" s="70" t="str">
        <x:v>是</x:v>
      </x:c>
      <x:c r="F15" s="72" t="str">
        <x:v>EPC</x:v>
      </x:c>
    </x:row>
    <x:row r="16">
      <x:c r="A16" s="69" t="str">
        <x:v>自动汇总</x:v>
      </x:c>
      <x:c r="B16" s="70" t="str">
        <x:v>BAC总预算</x:v>
      </x:c>
      <x:c r="C16" s="74" t="n">
        <x:f>SUM('WBS计划'!$N$5:$N$54)</x:f>
        <x:v>35758000</x:v>
      </x:c>
      <x:c r="D16" s="70" t="str">
        <x:v>自动汇总WBS BAC</x:v>
      </x:c>
      <x:c r="E16" s="70" t="str">
        <x:v>否</x:v>
      </x:c>
      <x:c r="F16" s="72" t="str"/>
    </x:row>
    <x:row r="17">
      <x:c r="A17" s="69" t="str">
        <x:v>阈值</x:v>
      </x:c>
      <x:c r="B17" s="70" t="str">
        <x:v>SPI黄灯阈值</x:v>
      </x:c>
      <x:c r="C17" s="253" t="n">
        <x:v>0.95</x:v>
      </x:c>
      <x:c r="D17" s="70" t="str">
        <x:v>低于则黄灯</x:v>
      </x:c>
      <x:c r="E17" s="70" t="str">
        <x:v>是</x:v>
      </x:c>
      <x:c r="F17" s="72" t="str">
        <x:v>0.95</x:v>
      </x:c>
    </x:row>
    <x:row r="18">
      <x:c r="A18" s="69" t="str">
        <x:v>阈值</x:v>
      </x:c>
      <x:c r="B18" s="70" t="str">
        <x:v>SPI红灯阈值</x:v>
      </x:c>
      <x:c r="C18" s="253" t="n">
        <x:v>0.85</x:v>
      </x:c>
      <x:c r="D18" s="70" t="str">
        <x:v>低于则红灯</x:v>
      </x:c>
      <x:c r="E18" s="70" t="str">
        <x:v>是</x:v>
      </x:c>
      <x:c r="F18" s="72" t="str">
        <x:v>0.85</x:v>
      </x:c>
    </x:row>
    <x:row r="19">
      <x:c r="A19" s="69" t="str">
        <x:v>阈值</x:v>
      </x:c>
      <x:c r="B19" s="70" t="str">
        <x:v>CPI黄灯阈值</x:v>
      </x:c>
      <x:c r="C19" s="253" t="n">
        <x:v>0.95</x:v>
      </x:c>
      <x:c r="D19" s="70" t="str">
        <x:v>低于则黄灯</x:v>
      </x:c>
      <x:c r="E19" s="70" t="str">
        <x:v>是</x:v>
      </x:c>
      <x:c r="F19" s="72" t="str">
        <x:v>0.95</x:v>
      </x:c>
    </x:row>
    <x:row r="20">
      <x:c r="A20" s="69" t="str">
        <x:v>阈值</x:v>
      </x:c>
      <x:c r="B20" s="70" t="str">
        <x:v>CPI红灯阈值</x:v>
      </x:c>
      <x:c r="C20" s="253" t="n">
        <x:v>0.85</x:v>
      </x:c>
      <x:c r="D20" s="70" t="str">
        <x:v>低于则红灯</x:v>
      </x:c>
      <x:c r="E20" s="70" t="str">
        <x:v>是</x:v>
      </x:c>
      <x:c r="F20" s="72" t="str">
        <x:v>0.85</x:v>
      </x:c>
    </x:row>
  </x:sheetData>
  <x:mergeCells>
    <x:mergeCell ref="A1:F1"/>
    <x:mergeCell ref="A3:F3"/>
  </x:mergeCells>
  <x:dataValidations count="3">
    <x:dataValidation type="list" sqref="C9">
      <x:formula1>'期间汇总'!$A$5:$A$28</x:formula1>
    </x:dataValidation>
    <x:dataValidation type="list" sqref="C10">
      <x:formula1>'字典'!$G$4:$G$7</x:formula1>
    </x:dataValidation>
    <x:dataValidation type="list" sqref="C16">
      <x:formula1>'字典'!$F$4:$F$10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0" hidden="0" customWidth="1"/>
    <x:col min="3" max="3" width="12" hidden="0" customWidth="1"/>
    <x:col min="4" max="4" width="12" hidden="0" customWidth="1"/>
    <x:col min="5" max="5" width="14" hidden="0" customWidth="1"/>
    <x:col min="6" max="6" width="22" hidden="0" customWidth="1"/>
    <x:col min="7" max="7" width="14" hidden="0" customWidth="1"/>
    <x:col min="8" max="8" width="14" hidden="0" customWidth="1"/>
    <x:col min="9" max="9" width="12" hidden="0" customWidth="1"/>
    <x:col min="10" max="10" width="12" hidden="0" customWidth="1"/>
    <x:col min="11" max="11" width="12" hidden="0" customWidth="1"/>
    <x:col min="12" max="12" width="8" hidden="0" customWidth="1"/>
    <x:col min="13" max="13" width="12" hidden="0" customWidth="1"/>
    <x:col min="14" max="14" width="14" hidden="0" customWidth="1"/>
    <x:col min="15" max="15" width="10" hidden="0" customWidth="1"/>
    <x:col min="16" max="16" width="10" hidden="0" customWidth="1"/>
    <x:col min="17" max="17" width="12" hidden="0" customWidth="1"/>
    <x:col min="18" max="18" width="22" hidden="0" customWidth="1"/>
  </x:cols>
  <x:sheetData>
    <x:row r="1" ht="30" customHeight="1">
      <x:c r="A1" s="5" t="str">
        <x:v>WBS计划与基准预算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  <x:c r="O1" s="5"/>
      <x:c r="P1" s="5"/>
      <x:c r="Q1" s="5"/>
      <x:c r="R1" s="5"/>
    </x:row>
    <x:row r="3">
      <x:c r="A3" s="39" t="str">
        <x:v>按WBS/标段/专业/阶段录入基准范围和预算。N列为BAC，默认按工程量×预算单价计算；O列为预算权重。</x:v>
      </x:c>
      <x:c r="B3" s="39"/>
      <x:c r="C3" s="39"/>
      <x:c r="D3" s="39"/>
      <x:c r="E3" s="39"/>
      <x:c r="F3" s="39"/>
      <x:c r="G3" s="39"/>
      <x:c r="H3" s="39"/>
      <x:c r="I3" s="39"/>
      <x:c r="J3" s="39"/>
      <x:c r="K3" s="39"/>
      <x:c r="L3" s="39"/>
      <x:c r="M3" s="39"/>
      <x:c r="N3" s="39"/>
      <x:c r="O3" s="39"/>
      <x:c r="P3" s="39"/>
      <x:c r="Q3" s="39"/>
      <x:c r="R3" s="39"/>
    </x:row>
    <x:row r="4">
      <x:c r="A4" s="20" t="str">
        <x:v>WBS编码</x:v>
      </x:c>
      <x:c r="B4" s="21" t="str">
        <x:v>上级WBS</x:v>
      </x:c>
      <x:c r="C4" s="21" t="str">
        <x:v>项目/标段</x:v>
      </x:c>
      <x:c r="D4" s="21" t="str">
        <x:v>专业/系统</x:v>
      </x:c>
      <x:c r="E4" s="21" t="str">
        <x:v>阶段/区域</x:v>
      </x:c>
      <x:c r="F4" s="21" t="str">
        <x:v>工作包</x:v>
      </x:c>
      <x:c r="G4" s="21" t="str">
        <x:v>合同/分包商</x:v>
      </x:c>
      <x:c r="H4" s="21" t="str">
        <x:v>责任人/部门</x:v>
      </x:c>
      <x:c r="I4" s="21" t="str">
        <x:v>计划开始</x:v>
      </x:c>
      <x:c r="J4" s="21" t="str">
        <x:v>计划完成</x:v>
      </x:c>
      <x:c r="K4" s="21" t="str">
        <x:v>计划工程量</x:v>
      </x:c>
      <x:c r="L4" s="21" t="str">
        <x:v>单位</x:v>
      </x:c>
      <x:c r="M4" s="21" t="str">
        <x:v>预算单价</x:v>
      </x:c>
      <x:c r="N4" s="21" t="str">
        <x:v>BAC</x:v>
      </x:c>
      <x:c r="O4" s="21" t="str">
        <x:v>权重%</x:v>
      </x:c>
      <x:c r="P4" s="21" t="str">
        <x:v>关键路径</x:v>
      </x:c>
      <x:c r="Q4" s="21" t="str">
        <x:v>状态</x:v>
      </x:c>
      <x:c r="R4" s="22" t="str">
        <x:v>备注</x:v>
      </x:c>
    </x:row>
    <x:row r="5">
      <x:c r="A5" s="121" t="str">
        <x:v>WBS-001</x:v>
      </x:c>
      <x:c r="B5" s="71" t="str"/>
      <x:c r="C5" s="71" t="str">
        <x:v>标段A</x:v>
      </x:c>
      <x:c r="D5" s="71" t="str">
        <x:v>土建</x:v>
      </x:c>
      <x:c r="E5" s="71" t="str">
        <x:v>准备工程</x:v>
      </x:c>
      <x:c r="F5" s="71" t="str">
        <x:v>临建与场地准备</x:v>
      </x:c>
      <x:c r="G5" s="71" t="str">
        <x:v>总包自营</x:v>
      </x:c>
      <x:c r="H5" s="71" t="str">
        <x:v>项目工程部</x:v>
      </x:c>
      <x:c r="I5" s="73" t="n">
        <x:v>46023</x:v>
      </x:c>
      <x:c r="J5" s="73" t="n">
        <x:v>46053</x:v>
      </x:c>
      <x:c r="K5" s="122" t="n">
        <x:v>1</x:v>
      </x:c>
      <x:c r="L5" s="71" t="str">
        <x:v>项</x:v>
      </x:c>
      <x:c r="M5" s="123" t="n">
        <x:v>300000</x:v>
      </x:c>
      <x:c r="N5" s="74" t="n">
        <x:f>IF(A5="","",IF(AND(K5&lt;&gt;"",M5&lt;&gt;""),K5*M5,""))</x:f>
        <x:v>300000</x:v>
      </x:c>
      <x:c r="O5" s="124" t="n">
        <x:f>IFERROR(N5/SUM($N$5:$N$54),"")</x:f>
        <x:v>0.008389730969293584</x:v>
      </x:c>
      <x:c r="P5" s="71" t="str">
        <x:v>是</x:v>
      </x:c>
      <x:c r="Q5" s="71" t="str">
        <x:v>已完成</x:v>
      </x:c>
      <x:c r="R5" s="125" t="str">
        <x:v>样例，可替换</x:v>
      </x:c>
    </x:row>
    <x:row r="6">
      <x:c r="A6" s="121" t="str">
        <x:v>WBS-002</x:v>
      </x:c>
      <x:c r="B6" s="71" t="str"/>
      <x:c r="C6" s="71" t="str">
        <x:v>标段A</x:v>
      </x:c>
      <x:c r="D6" s="71" t="str">
        <x:v>土建</x:v>
      </x:c>
      <x:c r="E6" s="71" t="str">
        <x:v>基础工程</x:v>
      </x:c>
      <x:c r="F6" s="71" t="str">
        <x:v>土方开挖</x:v>
      </x:c>
      <x:c r="G6" s="71" t="str">
        <x:v>土方分包</x:v>
      </x:c>
      <x:c r="H6" s="71" t="str">
        <x:v>土建组</x:v>
      </x:c>
      <x:c r="I6" s="73" t="n">
        <x:v>46032</x:v>
      </x:c>
      <x:c r="J6" s="73" t="n">
        <x:v>46081</x:v>
      </x:c>
      <x:c r="K6" s="122" t="n">
        <x:v>12000</x:v>
      </x:c>
      <x:c r="L6" s="71" t="str">
        <x:v>m³</x:v>
      </x:c>
      <x:c r="M6" s="123" t="n">
        <x:v>65</x:v>
      </x:c>
      <x:c r="N6" s="74" t="n">
        <x:f>IF(A6="","",IF(AND(K6&lt;&gt;"",M6&lt;&gt;""),K6*M6,""))</x:f>
        <x:v>780000</x:v>
      </x:c>
      <x:c r="O6" s="124" t="n">
        <x:f>IFERROR(N6/SUM($N$5:$N$54),"")</x:f>
        <x:v>0.02181330052016332</x:v>
      </x:c>
      <x:c r="P6" s="71" t="str">
        <x:v>是</x:v>
      </x:c>
      <x:c r="Q6" s="71" t="str">
        <x:v>已完成</x:v>
      </x:c>
      <x:c r="R6" s="125" t="str"/>
    </x:row>
    <x:row r="7">
      <x:c r="A7" s="121" t="str">
        <x:v>WBS-003</x:v>
      </x:c>
      <x:c r="B7" s="71" t="str"/>
      <x:c r="C7" s="71" t="str">
        <x:v>标段A</x:v>
      </x:c>
      <x:c r="D7" s="71" t="str">
        <x:v>结构</x:v>
      </x:c>
      <x:c r="E7" s="71" t="str">
        <x:v>基础工程</x:v>
      </x:c>
      <x:c r="F7" s="71" t="str">
        <x:v>桩基工程</x:v>
      </x:c>
      <x:c r="G7" s="71" t="str">
        <x:v>桩基分包</x:v>
      </x:c>
      <x:c r="H7" s="71" t="str">
        <x:v>结构组</x:v>
      </x:c>
      <x:c r="I7" s="73" t="n">
        <x:v>46042</x:v>
      </x:c>
      <x:c r="J7" s="73" t="n">
        <x:v>46096</x:v>
      </x:c>
      <x:c r="K7" s="122" t="n">
        <x:v>260</x:v>
      </x:c>
      <x:c r="L7" s="71" t="str">
        <x:v>根</x:v>
      </x:c>
      <x:c r="M7" s="123" t="n">
        <x:v>2500</x:v>
      </x:c>
      <x:c r="N7" s="74" t="n">
        <x:f>IF(A7="","",IF(AND(K7&lt;&gt;"",M7&lt;&gt;""),K7*M7,""))</x:f>
        <x:v>650000</x:v>
      </x:c>
      <x:c r="O7" s="124" t="n">
        <x:f>IFERROR(N7/SUM($N$5:$N$54),"")</x:f>
        <x:v>0.018177750433469433</x:v>
      </x:c>
      <x:c r="P7" s="71" t="str">
        <x:v>是</x:v>
      </x:c>
      <x:c r="Q7" s="71" t="str">
        <x:v>已完成</x:v>
      </x:c>
      <x:c r="R7" s="125" t="str"/>
    </x:row>
    <x:row r="8">
      <x:c r="A8" s="121" t="str">
        <x:v>WBS-004</x:v>
      </x:c>
      <x:c r="B8" s="71" t="str"/>
      <x:c r="C8" s="71" t="str">
        <x:v>标段A</x:v>
      </x:c>
      <x:c r="D8" s="71" t="str">
        <x:v>结构</x:v>
      </x:c>
      <x:c r="E8" s="71" t="str">
        <x:v>主体工程</x:v>
      </x:c>
      <x:c r="F8" s="71" t="str">
        <x:v>主体结构</x:v>
      </x:c>
      <x:c r="G8" s="71" t="str">
        <x:v>主体劳务</x:v>
      </x:c>
      <x:c r="H8" s="71" t="str">
        <x:v>结构组</x:v>
      </x:c>
      <x:c r="I8" s="73" t="n">
        <x:v>46063</x:v>
      </x:c>
      <x:c r="J8" s="73" t="n">
        <x:v>46265</x:v>
      </x:c>
      <x:c r="K8" s="122" t="n">
        <x:v>18000</x:v>
      </x:c>
      <x:c r="L8" s="71" t="str">
        <x:v>m²</x:v>
      </x:c>
      <x:c r="M8" s="123" t="n">
        <x:v>850</x:v>
      </x:c>
      <x:c r="N8" s="74" t="n">
        <x:f>IF(A8="","",IF(AND(K8&lt;&gt;"",M8&lt;&gt;""),K8*M8,""))</x:f>
        <x:v>15300000</x:v>
      </x:c>
      <x:c r="O8" s="124" t="n">
        <x:f>IFERROR(N8/SUM($N$5:$N$54),"")</x:f>
        <x:v>0.42787627943397283</x:v>
      </x:c>
      <x:c r="P8" s="71" t="str">
        <x:v>是</x:v>
      </x:c>
      <x:c r="Q8" s="71" t="str">
        <x:v>进行中</x:v>
      </x:c>
      <x:c r="R8" s="125" t="str"/>
    </x:row>
    <x:row r="9">
      <x:c r="A9" s="121" t="str">
        <x:v>WBS-005</x:v>
      </x:c>
      <x:c r="B9" s="71" t="str"/>
      <x:c r="C9" s="71" t="str">
        <x:v>标段A</x:v>
      </x:c>
      <x:c r="D9" s="71" t="str">
        <x:v>机电</x:v>
      </x:c>
      <x:c r="E9" s="71" t="str">
        <x:v>机电安装</x:v>
      </x:c>
      <x:c r="F9" s="71" t="str">
        <x:v>机电预留预埋</x:v>
      </x:c>
      <x:c r="G9" s="71" t="str">
        <x:v>机电分包</x:v>
      </x:c>
      <x:c r="H9" s="71" t="str">
        <x:v>机电组</x:v>
      </x:c>
      <x:c r="I9" s="73" t="n">
        <x:v>46068</x:v>
      </x:c>
      <x:c r="J9" s="73" t="n">
        <x:v>46265</x:v>
      </x:c>
      <x:c r="K9" s="122" t="n">
        <x:v>18000</x:v>
      </x:c>
      <x:c r="L9" s="71" t="str">
        <x:v>m²</x:v>
      </x:c>
      <x:c r="M9" s="123" t="n">
        <x:v>95</x:v>
      </x:c>
      <x:c r="N9" s="74" t="n">
        <x:f>IF(A9="","",IF(AND(K9&lt;&gt;"",M9&lt;&gt;""),K9*M9,""))</x:f>
        <x:v>1710000</x:v>
      </x:c>
      <x:c r="O9" s="124" t="n">
        <x:f>IFERROR(N9/SUM($N$5:$N$54),"")</x:f>
        <x:v>0.04782146652497343</x:v>
      </x:c>
      <x:c r="P9" s="71" t="str">
        <x:v>否</x:v>
      </x:c>
      <x:c r="Q9" s="71" t="str">
        <x:v>进行中</x:v>
      </x:c>
      <x:c r="R9" s="125" t="str"/>
    </x:row>
    <x:row r="10">
      <x:c r="A10" s="121" t="str">
        <x:v>WBS-006</x:v>
      </x:c>
      <x:c r="B10" s="71" t="str"/>
      <x:c r="C10" s="71" t="str">
        <x:v>标段A</x:v>
      </x:c>
      <x:c r="D10" s="71" t="str">
        <x:v>幕墙</x:v>
      </x:c>
      <x:c r="E10" s="71" t="str">
        <x:v>外立面工程</x:v>
      </x:c>
      <x:c r="F10" s="71" t="str">
        <x:v>幕墙工程</x:v>
      </x:c>
      <x:c r="G10" s="71" t="str">
        <x:v>幕墙分包</x:v>
      </x:c>
      <x:c r="H10" s="71" t="str">
        <x:v>幕墙组</x:v>
      </x:c>
      <x:c r="I10" s="73" t="n">
        <x:v>46204</x:v>
      </x:c>
      <x:c r="J10" s="73" t="n">
        <x:v>46326</x:v>
      </x:c>
      <x:c r="K10" s="122" t="n">
        <x:v>6800</x:v>
      </x:c>
      <x:c r="L10" s="71" t="str">
        <x:v>m²</x:v>
      </x:c>
      <x:c r="M10" s="123" t="n">
        <x:v>760</x:v>
      </x:c>
      <x:c r="N10" s="74" t="n">
        <x:f>IF(A10="","",IF(AND(K10&lt;&gt;"",M10&lt;&gt;""),K10*M10,""))</x:f>
        <x:v>5168000</x:v>
      </x:c>
      <x:c r="O10" s="124" t="n">
        <x:f>IFERROR(N10/SUM($N$5:$N$54),"")</x:f>
        <x:v>0.14452709883103082</x:v>
      </x:c>
      <x:c r="P10" s="71" t="str">
        <x:v>否</x:v>
      </x:c>
      <x:c r="Q10" s="71" t="str">
        <x:v>未开始</x:v>
      </x:c>
      <x:c r="R10" s="125" t="str"/>
    </x:row>
    <x:row r="11">
      <x:c r="A11" s="121" t="str">
        <x:v>WBS-007</x:v>
      </x:c>
      <x:c r="B11" s="71" t="str"/>
      <x:c r="C11" s="71" t="str">
        <x:v>标段A</x:v>
      </x:c>
      <x:c r="D11" s="71" t="str">
        <x:v>装修</x:v>
      </x:c>
      <x:c r="E11" s="71" t="str">
        <x:v>装饰工程</x:v>
      </x:c>
      <x:c r="F11" s="71" t="str">
        <x:v>精装修</x:v>
      </x:c>
      <x:c r="G11" s="71" t="str">
        <x:v>装修分包</x:v>
      </x:c>
      <x:c r="H11" s="71" t="str">
        <x:v>装修组</x:v>
      </x:c>
      <x:c r="I11" s="73" t="n">
        <x:v>46235</x:v>
      </x:c>
      <x:c r="J11" s="73" t="n">
        <x:v>46356</x:v>
      </x:c>
      <x:c r="K11" s="122" t="n">
        <x:v>15000</x:v>
      </x:c>
      <x:c r="L11" s="71" t="str">
        <x:v>m²</x:v>
      </x:c>
      <x:c r="M11" s="123" t="n">
        <x:v>650</x:v>
      </x:c>
      <x:c r="N11" s="74" t="n">
        <x:f>IF(A11="","",IF(AND(K11&lt;&gt;"",M11&lt;&gt;""),K11*M11,""))</x:f>
        <x:v>9750000</x:v>
      </x:c>
      <x:c r="O11" s="124" t="n">
        <x:f>IFERROR(N11/SUM($N$5:$N$54),"")</x:f>
        <x:v>0.2726662565020415</x:v>
      </x:c>
      <x:c r="P11" s="71" t="str">
        <x:v>否</x:v>
      </x:c>
      <x:c r="Q11" s="71" t="str">
        <x:v>未开始</x:v>
      </x:c>
      <x:c r="R11" s="125" t="str"/>
    </x:row>
    <x:row r="12">
      <x:c r="A12" s="121" t="str">
        <x:v>WBS-008</x:v>
      </x:c>
      <x:c r="B12" s="71" t="str"/>
      <x:c r="C12" s="71" t="str">
        <x:v>标段A</x:v>
      </x:c>
      <x:c r="D12" s="71" t="str">
        <x:v>景观</x:v>
      </x:c>
      <x:c r="E12" s="71" t="str">
        <x:v>室外工程</x:v>
      </x:c>
      <x:c r="F12" s="71" t="str">
        <x:v>室外景观</x:v>
      </x:c>
      <x:c r="G12" s="71" t="str">
        <x:v>景观分包</x:v>
      </x:c>
      <x:c r="H12" s="71" t="str">
        <x:v>景观组</x:v>
      </x:c>
      <x:c r="I12" s="73" t="n">
        <x:v>46296</x:v>
      </x:c>
      <x:c r="J12" s="73" t="n">
        <x:v>46376</x:v>
      </x:c>
      <x:c r="K12" s="122" t="n">
        <x:v>1</x:v>
      </x:c>
      <x:c r="L12" s="71" t="str">
        <x:v>项</x:v>
      </x:c>
      <x:c r="M12" s="123" t="n">
        <x:v>2100000</x:v>
      </x:c>
      <x:c r="N12" s="74" t="n">
        <x:f>IF(A12="","",IF(AND(K12&lt;&gt;"",M12&lt;&gt;""),K12*M12,""))</x:f>
        <x:v>2100000</x:v>
      </x:c>
      <x:c r="O12" s="124" t="n">
        <x:f>IFERROR(N12/SUM($N$5:$N$54),"")</x:f>
        <x:v>0.058728116785055094</x:v>
      </x:c>
      <x:c r="P12" s="71" t="str">
        <x:v>否</x:v>
      </x:c>
      <x:c r="Q12" s="71" t="str">
        <x:v>未开始</x:v>
      </x:c>
      <x:c r="R12" s="125" t="str"/>
    </x:row>
  </x:sheetData>
  <x:mergeCells>
    <x:mergeCell ref="A1:R1"/>
    <x:mergeCell ref="A3:R3"/>
  </x:mergeCells>
  <x:dataValidations count="5">
    <x:dataValidation type="list" sqref="C5:C54">
      <x:formula1>'字典'!$I$4:$I$10</x:formula1>
    </x:dataValidation>
    <x:dataValidation type="list" sqref="D5:D54">
      <x:formula1>'字典'!$A$4:$A$13</x:formula1>
    </x:dataValidation>
    <x:dataValidation type="list" sqref="E5:E54">
      <x:formula1>'字典'!$C$4:$C$12</x:formula1>
    </x:dataValidation>
    <x:dataValidation type="list" sqref="P5:P54">
      <x:formula1>'字典'!$H$4:$H$5</x:formula1>
    </x:dataValidation>
    <x:dataValidation type="list" sqref="Q5:Q54">
      <x:formula1>'字典'!$B$4:$B$8</x:formula1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12" hidden="0" customWidth="1"/>
    <x:col min="3" max="3" width="12" hidden="0" customWidth="1"/>
    <x:col min="4" max="4" width="12" hidden="0" customWidth="1"/>
    <x:col min="5" max="5" width="18" hidden="0" customWidth="1"/>
    <x:col min="6" max="6" width="12" hidden="0" customWidth="1"/>
    <x:col min="7" max="7" width="14" hidden="0" customWidth="1"/>
    <x:col min="8" max="8" width="12" hidden="0" customWidth="1"/>
    <x:col min="9" max="9" width="10" hidden="0" customWidth="1"/>
    <x:col min="10" max="10" width="10" hidden="0" customWidth="1"/>
    <x:col min="11" max="11" width="12" hidden="0" customWidth="1"/>
    <x:col min="12" max="12" width="12" hidden="0" customWidth="1"/>
    <x:col min="13" max="13" width="12" hidden="0" customWidth="1"/>
    <x:col min="14" max="14" width="12" hidden="0" customWidth="1"/>
    <x:col min="15" max="15" width="12" hidden="0" customWidth="1"/>
    <x:col min="16" max="16" width="12" hidden="0" customWidth="1"/>
    <x:col min="17" max="17" width="12" hidden="0" customWidth="1"/>
    <x:col min="18" max="18" width="8" hidden="0" customWidth="1"/>
    <x:col min="19" max="19" width="8" hidden="0" customWidth="1"/>
    <x:col min="20" max="20" width="12" hidden="0" customWidth="1"/>
    <x:col min="21" max="21" width="12" hidden="0" customWidth="1"/>
    <x:col min="22" max="22" width="12" hidden="0" customWidth="1"/>
    <x:col min="23" max="23" width="10" hidden="0" customWidth="1"/>
    <x:col min="24" max="24" width="10" hidden="0" customWidth="1"/>
    <x:col min="25" max="25" width="18" hidden="0" customWidth="1"/>
    <x:col min="26" max="26" width="12" hidden="0" customWidth="1"/>
    <x:col min="27" max="27" width="20" hidden="0" customWidth="1"/>
  </x:cols>
  <x:sheetData>
    <x:row r="1" ht="30" customHeight="1">
      <x:c r="A1" s="5" t="str">
        <x:v>周期数据录入（PV / EV / AC / SPI / CPI）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  <x:c r="O1" s="5"/>
      <x:c r="P1" s="5"/>
      <x:c r="Q1" s="5"/>
      <x:c r="R1" s="5"/>
      <x:c r="S1" s="5"/>
      <x:c r="T1" s="5"/>
      <x:c r="U1" s="5"/>
      <x:c r="V1" s="5"/>
      <x:c r="W1" s="5"/>
      <x:c r="X1" s="5"/>
      <x:c r="Y1" s="5"/>
      <x:c r="Z1" s="5"/>
      <x:c r="AA1" s="5"/>
    </x:row>
    <x:row r="3">
      <x:c r="A3" s="39" t="str">
        <x:v>按报告期录入每个WBS的计划完成%、实际完成%、质量验收通过%与累计实际成本AC。D:H、N:W为自动计算列。</x:v>
      </x:c>
      <x:c r="B3" s="39"/>
      <x:c r="C3" s="39"/>
      <x:c r="D3" s="39"/>
      <x:c r="E3" s="39"/>
      <x:c r="F3" s="39"/>
      <x:c r="G3" s="39"/>
      <x:c r="H3" s="39"/>
      <x:c r="I3" s="39"/>
      <x:c r="J3" s="39"/>
      <x:c r="K3" s="39"/>
      <x:c r="L3" s="39"/>
      <x:c r="M3" s="39"/>
      <x:c r="N3" s="39"/>
      <x:c r="O3" s="39"/>
      <x:c r="P3" s="39"/>
      <x:c r="Q3" s="39"/>
      <x:c r="R3" s="39"/>
      <x:c r="S3" s="39"/>
      <x:c r="T3" s="39"/>
      <x:c r="U3" s="39"/>
      <x:c r="V3" s="39"/>
      <x:c r="W3" s="39"/>
      <x:c r="X3" s="39"/>
      <x:c r="Y3" s="39"/>
      <x:c r="Z3" s="39"/>
      <x:c r="AA3" s="39"/>
    </x:row>
    <x:row r="4">
      <x:c r="A4" s="20" t="str">
        <x:v>期间</x:v>
      </x:c>
      <x:c r="B4" s="21" t="str">
        <x:v>截止日期</x:v>
      </x:c>
      <x:c r="C4" s="21" t="str">
        <x:v>WBS编码</x:v>
      </x:c>
      <x:c r="D4" s="21" t="str">
        <x:v>项目/标段</x:v>
      </x:c>
      <x:c r="E4" s="21" t="str">
        <x:v>工作包</x:v>
      </x:c>
      <x:c r="F4" s="21" t="str">
        <x:v>专业</x:v>
      </x:c>
      <x:c r="G4" s="21" t="str">
        <x:v>责任主体</x:v>
      </x:c>
      <x:c r="H4" s="21" t="str">
        <x:v>BAC</x:v>
      </x:c>
      <x:c r="I4" s="21" t="str">
        <x:v>计划完成%</x:v>
      </x:c>
      <x:c r="J4" s="21" t="str">
        <x:v>实际完成%</x:v>
      </x:c>
      <x:c r="K4" s="21" t="str">
        <x:v>质量验收%</x:v>
      </x:c>
      <x:c r="L4" s="21" t="str">
        <x:v>AC</x:v>
      </x:c>
      <x:c r="M4" s="21" t="str">
        <x:v>批准变更</x:v>
      </x:c>
      <x:c r="N4" s="21" t="str">
        <x:v>PV</x:v>
      </x:c>
      <x:c r="O4" s="21" t="str">
        <x:v>EV</x:v>
      </x:c>
      <x:c r="P4" s="21" t="str">
        <x:v>SV</x:v>
      </x:c>
      <x:c r="Q4" s="21" t="str">
        <x:v>CV</x:v>
      </x:c>
      <x:c r="R4" s="21" t="str">
        <x:v>SPI</x:v>
      </x:c>
      <x:c r="S4" s="21" t="str">
        <x:v>CPI</x:v>
      </x:c>
      <x:c r="T4" s="21" t="str">
        <x:v>EAC</x:v>
      </x:c>
      <x:c r="U4" s="21" t="str">
        <x:v>ETC</x:v>
      </x:c>
      <x:c r="V4" s="21" t="str">
        <x:v>VAC</x:v>
      </x:c>
      <x:c r="W4" s="21" t="str">
        <x:v>预警</x:v>
      </x:c>
      <x:c r="X4" s="21" t="str">
        <x:v>风险级别</x:v>
      </x:c>
      <x:c r="Y4" s="21" t="str">
        <x:v>数据来源</x:v>
      </x:c>
      <x:c r="Z4" s="21" t="str">
        <x:v>填报人</x:v>
      </x:c>
      <x:c r="AA4" s="22" t="str">
        <x:v>备注</x:v>
      </x:c>
    </x:row>
    <x:row r="5">
      <x:c r="A5" s="95" t="str">
        <x:v>P01</x:v>
      </x:c>
      <x:c r="B5" s="57" t="n">
        <x:v>46053</x:v>
      </x:c>
      <x:c r="C5" s="50" t="str">
        <x:v>WBS-001</x:v>
      </x:c>
      <x:c r="D5" s="53" t="str">
        <x:f>IFERROR(VLOOKUP(C5,'WBS计划'!$A$5:$R$54,3,FALSE),"")</x:f>
        <x:v>标段A</x:v>
      </x:c>
      <x:c r="E5" s="53" t="str">
        <x:f>IFERROR(VLOOKUP(C5,'WBS计划'!$A$5:$R$54,6,FALSE),"")</x:f>
        <x:v>临建与场地准备</x:v>
      </x:c>
      <x:c r="F5" s="53" t="str">
        <x:f>IFERROR(VLOOKUP(C5,'WBS计划'!$A$5:$R$54,4,FALSE),"")</x:f>
        <x:v>土建</x:v>
      </x:c>
      <x:c r="G5" s="53" t="str">
        <x:f>IFERROR(VLOOKUP(C5,'WBS计划'!$A$5:$R$54,7,FALSE),"")</x:f>
        <x:v>总包自营</x:v>
      </x:c>
      <x:c r="H5" s="59" t="n">
        <x:f>IFERROR(VLOOKUP(C5,'WBS计划'!$A$5:$R$54,14,FALSE),"")</x:f>
        <x:v>300000</x:v>
      </x:c>
      <x:c r="I5" s="147" t="n">
        <x:v>1</x:v>
      </x:c>
      <x:c r="J5" s="147" t="n">
        <x:v>1</x:v>
      </x:c>
      <x:c r="K5" s="147" t="n">
        <x:v>1</x:v>
      </x:c>
      <x:c r="L5" s="111" t="n">
        <x:v>310000</x:v>
      </x:c>
      <x:c r="M5" s="111" t="n">
        <x:v>0</x:v>
      </x:c>
      <x:c r="N5" s="59" t="n">
        <x:f>IF(C5="","",H5*I5)</x:f>
        <x:v>300000</x:v>
      </x:c>
      <x:c r="O5" s="59" t="n">
        <x:f>IF(C5="","",H5*J5*IF(K5="",1,K5))</x:f>
        <x:v>300000</x:v>
      </x:c>
      <x:c r="P5" s="59" t="n">
        <x:f>IF(C5="","",O5-N5)</x:f>
        <x:v>0</x:v>
      </x:c>
      <x:c r="Q5" s="59" t="n">
        <x:f>IF(C5="","",O5-L5)</x:f>
        <x:v>-10000</x:v>
      </x:c>
      <x:c r="R5" s="61" t="n">
        <x:f>IFERROR(O5/N5,"")</x:f>
        <x:v>1</x:v>
      </x:c>
      <x:c r="S5" s="61" t="n">
        <x:f>IFERROR(O5/L5,"")</x:f>
        <x:v>0.967741935483871</x:v>
      </x:c>
      <x:c r="T5" s="59" t="n">
        <x:f>IF(C5="","",IFERROR(IF(S5&gt;0,H5/S5,L5+(H5-O5)),""))</x:f>
        <x:v>310000</x:v>
      </x:c>
      <x:c r="U5" s="59" t="n">
        <x:f>IF(C5="","",T5-L5)</x:f>
        <x:v>0</x:v>
      </x:c>
      <x:c r="V5" s="59" t="n">
        <x:f>IF(C5="","",H5-T5)</x:f>
        <x:v>-10000</x:v>
      </x:c>
      <x:c r="W5" s="53" t="str">
        <x:f>IF(C5="","",IF(OR(R5&lt;'项目信息'!$C$18,S5&lt;'项目信息'!$C$20),"红灯",IF(OR(R5&lt;'项目信息'!$C$17,S5&lt;'项目信息'!$C$19),"黄灯","绿灯")))</x:f>
        <x:v>绿灯</x:v>
      </x:c>
      <x:c r="X5" s="50" t="str">
        <x:v>低</x:v>
      </x:c>
      <x:c r="Y5" s="50" t="str">
        <x:v>样例台账</x:v>
      </x:c>
      <x:c r="Z5" s="50" t="str">
        <x:v>计划工程师</x:v>
      </x:c>
      <x:c r="AA5" s="101" t="str"/>
    </x:row>
    <x:row r="6">
      <x:c r="A6" s="95" t="str">
        <x:v>P01</x:v>
      </x:c>
      <x:c r="B6" s="57" t="n">
        <x:v>46053</x:v>
      </x:c>
      <x:c r="C6" s="50" t="str">
        <x:v>WBS-002</x:v>
      </x:c>
      <x:c r="D6" s="53" t="str">
        <x:f>IFERROR(VLOOKUP(C6,'WBS计划'!$A$5:$R$54,3,FALSE),"")</x:f>
        <x:v>标段A</x:v>
      </x:c>
      <x:c r="E6" s="53" t="str">
        <x:f>IFERROR(VLOOKUP(C6,'WBS计划'!$A$5:$R$54,6,FALSE),"")</x:f>
        <x:v>土方开挖</x:v>
      </x:c>
      <x:c r="F6" s="53" t="str">
        <x:f>IFERROR(VLOOKUP(C6,'WBS计划'!$A$5:$R$54,4,FALSE),"")</x:f>
        <x:v>土建</x:v>
      </x:c>
      <x:c r="G6" s="53" t="str">
        <x:f>IFERROR(VLOOKUP(C6,'WBS计划'!$A$5:$R$54,7,FALSE),"")</x:f>
        <x:v>土方分包</x:v>
      </x:c>
      <x:c r="H6" s="59" t="n">
        <x:f>IFERROR(VLOOKUP(C6,'WBS计划'!$A$5:$R$54,14,FALSE),"")</x:f>
        <x:v>780000</x:v>
      </x:c>
      <x:c r="I6" s="147" t="n">
        <x:v>0.25</x:v>
      </x:c>
      <x:c r="J6" s="147" t="n">
        <x:v>0.2</x:v>
      </x:c>
      <x:c r="K6" s="147" t="n">
        <x:v>1</x:v>
      </x:c>
      <x:c r="L6" s="111" t="n">
        <x:v>150000</x:v>
      </x:c>
      <x:c r="M6" s="111" t="n">
        <x:v>0</x:v>
      </x:c>
      <x:c r="N6" s="59" t="n">
        <x:f>IF(C6="","",H6*I6)</x:f>
        <x:v>195000</x:v>
      </x:c>
      <x:c r="O6" s="59" t="n">
        <x:f>IF(C6="","",H6*J6*IF(K6="",1,K6))</x:f>
        <x:v>156000</x:v>
      </x:c>
      <x:c r="P6" s="59" t="n">
        <x:f>IF(C6="","",O6-N6)</x:f>
        <x:v>-39000</x:v>
      </x:c>
      <x:c r="Q6" s="59" t="n">
        <x:f>IF(C6="","",O6-L6)</x:f>
        <x:v>6000</x:v>
      </x:c>
      <x:c r="R6" s="61" t="n">
        <x:f>IFERROR(O6/N6,"")</x:f>
        <x:v>0.8</x:v>
      </x:c>
      <x:c r="S6" s="61" t="n">
        <x:f>IFERROR(O6/L6,"")</x:f>
        <x:v>1.04</x:v>
      </x:c>
      <x:c r="T6" s="59" t="n">
        <x:f>IF(C6="","",IFERROR(IF(S6&gt;0,H6/S6,L6+(H6-O6)),""))</x:f>
        <x:v>750000</x:v>
      </x:c>
      <x:c r="U6" s="59" t="n">
        <x:f>IF(C6="","",T6-L6)</x:f>
        <x:v>600000</x:v>
      </x:c>
      <x:c r="V6" s="59" t="n">
        <x:f>IF(C6="","",H6-T6)</x:f>
        <x:v>30000</x:v>
      </x:c>
      <x:c r="W6" s="53" t="str">
        <x:f>IF(C6="","",IF(OR(R6&lt;'项目信息'!$C$18,S6&lt;'项目信息'!$C$20),"红灯",IF(OR(R6&lt;'项目信息'!$C$17,S6&lt;'项目信息'!$C$19),"黄灯","绿灯")))</x:f>
        <x:v>红灯</x:v>
      </x:c>
      <x:c r="X6" s="50" t="str">
        <x:v>中</x:v>
      </x:c>
      <x:c r="Y6" s="50" t="str">
        <x:v>样例台账</x:v>
      </x:c>
      <x:c r="Z6" s="50" t="str">
        <x:v>计划工程师</x:v>
      </x:c>
      <x:c r="AA6" s="101" t="str"/>
    </x:row>
    <x:row r="7">
      <x:c r="A7" s="95" t="str">
        <x:v>P01</x:v>
      </x:c>
      <x:c r="B7" s="57" t="n">
        <x:v>46053</x:v>
      </x:c>
      <x:c r="C7" s="50" t="str">
        <x:v>WBS-003</x:v>
      </x:c>
      <x:c r="D7" s="53" t="str">
        <x:f>IFERROR(VLOOKUP(C7,'WBS计划'!$A$5:$R$54,3,FALSE),"")</x:f>
        <x:v>标段A</x:v>
      </x:c>
      <x:c r="E7" s="53" t="str">
        <x:f>IFERROR(VLOOKUP(C7,'WBS计划'!$A$5:$R$54,6,FALSE),"")</x:f>
        <x:v>桩基工程</x:v>
      </x:c>
      <x:c r="F7" s="53" t="str">
        <x:f>IFERROR(VLOOKUP(C7,'WBS计划'!$A$5:$R$54,4,FALSE),"")</x:f>
        <x:v>结构</x:v>
      </x:c>
      <x:c r="G7" s="53" t="str">
        <x:f>IFERROR(VLOOKUP(C7,'WBS计划'!$A$5:$R$54,7,FALSE),"")</x:f>
        <x:v>桩基分包</x:v>
      </x:c>
      <x:c r="H7" s="59" t="n">
        <x:f>IFERROR(VLOOKUP(C7,'WBS计划'!$A$5:$R$54,14,FALSE),"")</x:f>
        <x:v>650000</x:v>
      </x:c>
      <x:c r="I7" s="147" t="n">
        <x:v>0.1</x:v>
      </x:c>
      <x:c r="J7" s="147" t="n">
        <x:v>0.05</x:v>
      </x:c>
      <x:c r="K7" s="147" t="n">
        <x:v>1</x:v>
      </x:c>
      <x:c r="L7" s="111" t="n">
        <x:v>40000</x:v>
      </x:c>
      <x:c r="M7" s="111" t="n">
        <x:v>0</x:v>
      </x:c>
      <x:c r="N7" s="59" t="n">
        <x:f>IF(C7="","",H7*I7)</x:f>
        <x:v>65000</x:v>
      </x:c>
      <x:c r="O7" s="59" t="n">
        <x:f>IF(C7="","",H7*J7*IF(K7="",1,K7))</x:f>
        <x:v>32500</x:v>
      </x:c>
      <x:c r="P7" s="59" t="n">
        <x:f>IF(C7="","",O7-N7)</x:f>
        <x:v>-32500</x:v>
      </x:c>
      <x:c r="Q7" s="59" t="n">
        <x:f>IF(C7="","",O7-L7)</x:f>
        <x:v>-7500</x:v>
      </x:c>
      <x:c r="R7" s="61" t="n">
        <x:f>IFERROR(O7/N7,"")</x:f>
        <x:v>0.5</x:v>
      </x:c>
      <x:c r="S7" s="61" t="n">
        <x:f>IFERROR(O7/L7,"")</x:f>
        <x:v>0.8125</x:v>
      </x:c>
      <x:c r="T7" s="59" t="n">
        <x:f>IF(C7="","",IFERROR(IF(S7&gt;0,H7/S7,L7+(H7-O7)),""))</x:f>
        <x:v>800000</x:v>
      </x:c>
      <x:c r="U7" s="59" t="n">
        <x:f>IF(C7="","",T7-L7)</x:f>
        <x:v>760000</x:v>
      </x:c>
      <x:c r="V7" s="59" t="n">
        <x:f>IF(C7="","",H7-T7)</x:f>
        <x:v>-150000</x:v>
      </x:c>
      <x:c r="W7" s="53" t="str">
        <x:f>IF(C7="","",IF(OR(R7&lt;'项目信息'!$C$18,S7&lt;'项目信息'!$C$20),"红灯",IF(OR(R7&lt;'项目信息'!$C$17,S7&lt;'项目信息'!$C$19),"黄灯","绿灯")))</x:f>
        <x:v>红灯</x:v>
      </x:c>
      <x:c r="X7" s="50" t="str">
        <x:v>中</x:v>
      </x:c>
      <x:c r="Y7" s="50" t="str">
        <x:v>样例台账</x:v>
      </x:c>
      <x:c r="Z7" s="50" t="str">
        <x:v>计划工程师</x:v>
      </x:c>
      <x:c r="AA7" s="101" t="str"/>
    </x:row>
    <x:row r="8">
      <x:c r="A8" s="95" t="str">
        <x:v>P01</x:v>
      </x:c>
      <x:c r="B8" s="57" t="n">
        <x:v>46053</x:v>
      </x:c>
      <x:c r="C8" s="50" t="str">
        <x:v>WBS-004</x:v>
      </x:c>
      <x:c r="D8" s="53" t="str">
        <x:f>IFERROR(VLOOKUP(C8,'WBS计划'!$A$5:$R$54,3,FALSE),"")</x:f>
        <x:v>标段A</x:v>
      </x:c>
      <x:c r="E8" s="53" t="str">
        <x:f>IFERROR(VLOOKUP(C8,'WBS计划'!$A$5:$R$54,6,FALSE),"")</x:f>
        <x:v>主体结构</x:v>
      </x:c>
      <x:c r="F8" s="53" t="str">
        <x:f>IFERROR(VLOOKUP(C8,'WBS计划'!$A$5:$R$54,4,FALSE),"")</x:f>
        <x:v>结构</x:v>
      </x:c>
      <x:c r="G8" s="53" t="str">
        <x:f>IFERROR(VLOOKUP(C8,'WBS计划'!$A$5:$R$54,7,FALSE),"")</x:f>
        <x:v>主体劳务</x:v>
      </x:c>
      <x:c r="H8" s="59" t="n">
        <x:f>IFERROR(VLOOKUP(C8,'WBS计划'!$A$5:$R$54,14,FALSE),"")</x:f>
        <x:v>15300000</x:v>
      </x:c>
      <x:c r="I8" s="147" t="n">
        <x:v>0</x:v>
      </x:c>
      <x:c r="J8" s="147" t="n">
        <x:v>0</x:v>
      </x:c>
      <x:c r="K8" s="147" t="n">
        <x:v>1</x:v>
      </x:c>
      <x:c r="L8" s="111" t="n">
        <x:v>0</x:v>
      </x:c>
      <x:c r="M8" s="111" t="n">
        <x:v>0</x:v>
      </x:c>
      <x:c r="N8" s="59" t="n">
        <x:f>IF(C8="","",H8*I8)</x:f>
        <x:v>0</x:v>
      </x:c>
      <x:c r="O8" s="59" t="n">
        <x:f>IF(C8="","",H8*J8*IF(K8="",1,K8))</x:f>
        <x:v>0</x:v>
      </x:c>
      <x:c r="P8" s="59" t="n">
        <x:f>IF(C8="","",O8-N8)</x:f>
        <x:v>0</x:v>
      </x:c>
      <x:c r="Q8" s="59" t="n">
        <x:f>IF(C8="","",O8-L8)</x:f>
        <x:v>0</x:v>
      </x:c>
      <x:c r="R8" s="61" t="str">
        <x:f>IFERROR(O8/N8,"")</x:f>
      </x:c>
      <x:c r="S8" s="61" t="str">
        <x:f>IFERROR(O8/L8,"")</x:f>
      </x:c>
      <x:c r="T8" s="59" t="n">
        <x:f>IF(C8="","",IFERROR(IF(S8&gt;0,H8/S8,L8+(H8-O8)),""))</x:f>
        <x:v>15300000</x:v>
      </x:c>
      <x:c r="U8" s="59" t="n">
        <x:f>IF(C8="","",T8-L8)</x:f>
        <x:v>15300000</x:v>
      </x:c>
      <x:c r="V8" s="59" t="n">
        <x:f>IF(C8="","",H8-T8)</x:f>
        <x:v>0</x:v>
      </x:c>
      <x:c r="W8" s="53" t="str">
        <x:f>IF(C8="","",IF(OR(R8&lt;'项目信息'!$C$18,S8&lt;'项目信息'!$C$20),"红灯",IF(OR(R8&lt;'项目信息'!$C$17,S8&lt;'项目信息'!$C$19),"黄灯","绿灯")))</x:f>
        <x:v>红灯</x:v>
      </x:c>
      <x:c r="X8" s="50" t="str">
        <x:v>低</x:v>
      </x:c>
      <x:c r="Y8" s="50" t="str">
        <x:v>样例台账</x:v>
      </x:c>
      <x:c r="Z8" s="50" t="str">
        <x:v>计划工程师</x:v>
      </x:c>
      <x:c r="AA8" s="101" t="str"/>
    </x:row>
    <x:row r="9">
      <x:c r="A9" s="95" t="str">
        <x:v>P01</x:v>
      </x:c>
      <x:c r="B9" s="57" t="n">
        <x:v>46053</x:v>
      </x:c>
      <x:c r="C9" s="50" t="str">
        <x:v>WBS-005</x:v>
      </x:c>
      <x:c r="D9" s="53" t="str">
        <x:f>IFERROR(VLOOKUP(C9,'WBS计划'!$A$5:$R$54,3,FALSE),"")</x:f>
        <x:v>标段A</x:v>
      </x:c>
      <x:c r="E9" s="53" t="str">
        <x:f>IFERROR(VLOOKUP(C9,'WBS计划'!$A$5:$R$54,6,FALSE),"")</x:f>
        <x:v>机电预留预埋</x:v>
      </x:c>
      <x:c r="F9" s="53" t="str">
        <x:f>IFERROR(VLOOKUP(C9,'WBS计划'!$A$5:$R$54,4,FALSE),"")</x:f>
        <x:v>机电</x:v>
      </x:c>
      <x:c r="G9" s="53" t="str">
        <x:f>IFERROR(VLOOKUP(C9,'WBS计划'!$A$5:$R$54,7,FALSE),"")</x:f>
        <x:v>机电分包</x:v>
      </x:c>
      <x:c r="H9" s="59" t="n">
        <x:f>IFERROR(VLOOKUP(C9,'WBS计划'!$A$5:$R$54,14,FALSE),"")</x:f>
        <x:v>1710000</x:v>
      </x:c>
      <x:c r="I9" s="147" t="n">
        <x:v>0</x:v>
      </x:c>
      <x:c r="J9" s="147" t="n">
        <x:v>0</x:v>
      </x:c>
      <x:c r="K9" s="147" t="n">
        <x:v>1</x:v>
      </x:c>
      <x:c r="L9" s="111" t="n">
        <x:v>0</x:v>
      </x:c>
      <x:c r="M9" s="111" t="n">
        <x:v>0</x:v>
      </x:c>
      <x:c r="N9" s="59" t="n">
        <x:f>IF(C9="","",H9*I9)</x:f>
        <x:v>0</x:v>
      </x:c>
      <x:c r="O9" s="59" t="n">
        <x:f>IF(C9="","",H9*J9*IF(K9="",1,K9))</x:f>
        <x:v>0</x:v>
      </x:c>
      <x:c r="P9" s="59" t="n">
        <x:f>IF(C9="","",O9-N9)</x:f>
        <x:v>0</x:v>
      </x:c>
      <x:c r="Q9" s="59" t="n">
        <x:f>IF(C9="","",O9-L9)</x:f>
        <x:v>0</x:v>
      </x:c>
      <x:c r="R9" s="61" t="str">
        <x:f>IFERROR(O9/N9,"")</x:f>
      </x:c>
      <x:c r="S9" s="61" t="str">
        <x:f>IFERROR(O9/L9,"")</x:f>
      </x:c>
      <x:c r="T9" s="59" t="n">
        <x:f>IF(C9="","",IFERROR(IF(S9&gt;0,H9/S9,L9+(H9-O9)),""))</x:f>
        <x:v>1710000</x:v>
      </x:c>
      <x:c r="U9" s="59" t="n">
        <x:f>IF(C9="","",T9-L9)</x:f>
        <x:v>1710000</x:v>
      </x:c>
      <x:c r="V9" s="59" t="n">
        <x:f>IF(C9="","",H9-T9)</x:f>
        <x:v>0</x:v>
      </x:c>
      <x:c r="W9" s="53" t="str">
        <x:f>IF(C9="","",IF(OR(R9&lt;'项目信息'!$C$18,S9&lt;'项目信息'!$C$20),"红灯",IF(OR(R9&lt;'项目信息'!$C$17,S9&lt;'项目信息'!$C$19),"黄灯","绿灯")))</x:f>
        <x:v>红灯</x:v>
      </x:c>
      <x:c r="X9" s="50" t="str">
        <x:v>低</x:v>
      </x:c>
      <x:c r="Y9" s="50" t="str">
        <x:v>样例台账</x:v>
      </x:c>
      <x:c r="Z9" s="50" t="str">
        <x:v>计划工程师</x:v>
      </x:c>
      <x:c r="AA9" s="101" t="str"/>
    </x:row>
    <x:row r="10">
      <x:c r="A10" s="95" t="str">
        <x:v>P02</x:v>
      </x:c>
      <x:c r="B10" s="57" t="n">
        <x:v>46081</x:v>
      </x:c>
      <x:c r="C10" s="50" t="str">
        <x:v>WBS-001</x:v>
      </x:c>
      <x:c r="D10" s="53" t="str">
        <x:f>IFERROR(VLOOKUP(C10,'WBS计划'!$A$5:$R$54,3,FALSE),"")</x:f>
        <x:v>标段A</x:v>
      </x:c>
      <x:c r="E10" s="53" t="str">
        <x:f>IFERROR(VLOOKUP(C10,'WBS计划'!$A$5:$R$54,6,FALSE),"")</x:f>
        <x:v>临建与场地准备</x:v>
      </x:c>
      <x:c r="F10" s="53" t="str">
        <x:f>IFERROR(VLOOKUP(C10,'WBS计划'!$A$5:$R$54,4,FALSE),"")</x:f>
        <x:v>土建</x:v>
      </x:c>
      <x:c r="G10" s="53" t="str">
        <x:f>IFERROR(VLOOKUP(C10,'WBS计划'!$A$5:$R$54,7,FALSE),"")</x:f>
        <x:v>总包自营</x:v>
      </x:c>
      <x:c r="H10" s="59" t="n">
        <x:f>IFERROR(VLOOKUP(C10,'WBS计划'!$A$5:$R$54,14,FALSE),"")</x:f>
        <x:v>300000</x:v>
      </x:c>
      <x:c r="I10" s="147" t="n">
        <x:v>1</x:v>
      </x:c>
      <x:c r="J10" s="147" t="n">
        <x:v>1</x:v>
      </x:c>
      <x:c r="K10" s="147" t="n">
        <x:v>1</x:v>
      </x:c>
      <x:c r="L10" s="111" t="n">
        <x:v>310000</x:v>
      </x:c>
      <x:c r="M10" s="111" t="n">
        <x:v>0</x:v>
      </x:c>
      <x:c r="N10" s="59" t="n">
        <x:f>IF(C10="","",H10*I10)</x:f>
        <x:v>300000</x:v>
      </x:c>
      <x:c r="O10" s="59" t="n">
        <x:f>IF(C10="","",H10*J10*IF(K10="",1,K10))</x:f>
        <x:v>300000</x:v>
      </x:c>
      <x:c r="P10" s="59" t="n">
        <x:f>IF(C10="","",O10-N10)</x:f>
        <x:v>0</x:v>
      </x:c>
      <x:c r="Q10" s="59" t="n">
        <x:f>IF(C10="","",O10-L10)</x:f>
        <x:v>-10000</x:v>
      </x:c>
      <x:c r="R10" s="61" t="n">
        <x:f>IFERROR(O10/N10,"")</x:f>
        <x:v>1</x:v>
      </x:c>
      <x:c r="S10" s="61" t="n">
        <x:f>IFERROR(O10/L10,"")</x:f>
        <x:v>0.967741935483871</x:v>
      </x:c>
      <x:c r="T10" s="59" t="n">
        <x:f>IF(C10="","",IFERROR(IF(S10&gt;0,H10/S10,L10+(H10-O10)),""))</x:f>
        <x:v>310000</x:v>
      </x:c>
      <x:c r="U10" s="59" t="n">
        <x:f>IF(C10="","",T10-L10)</x:f>
        <x:v>0</x:v>
      </x:c>
      <x:c r="V10" s="59" t="n">
        <x:f>IF(C10="","",H10-T10)</x:f>
        <x:v>-10000</x:v>
      </x:c>
      <x:c r="W10" s="53" t="str">
        <x:f>IF(C10="","",IF(OR(R10&lt;'项目信息'!$C$18,S10&lt;'项目信息'!$C$20),"红灯",IF(OR(R10&lt;'项目信息'!$C$17,S10&lt;'项目信息'!$C$19),"黄灯","绿灯")))</x:f>
        <x:v>绿灯</x:v>
      </x:c>
      <x:c r="X10" s="50" t="str">
        <x:v>低</x:v>
      </x:c>
      <x:c r="Y10" s="50" t="str">
        <x:v>样例台账</x:v>
      </x:c>
      <x:c r="Z10" s="50" t="str">
        <x:v>计划工程师</x:v>
      </x:c>
      <x:c r="AA10" s="101" t="str"/>
    </x:row>
    <x:row r="11">
      <x:c r="A11" s="95" t="str">
        <x:v>P02</x:v>
      </x:c>
      <x:c r="B11" s="57" t="n">
        <x:v>46081</x:v>
      </x:c>
      <x:c r="C11" s="50" t="str">
        <x:v>WBS-002</x:v>
      </x:c>
      <x:c r="D11" s="53" t="str">
        <x:f>IFERROR(VLOOKUP(C11,'WBS计划'!$A$5:$R$54,3,FALSE),"")</x:f>
        <x:v>标段A</x:v>
      </x:c>
      <x:c r="E11" s="53" t="str">
        <x:f>IFERROR(VLOOKUP(C11,'WBS计划'!$A$5:$R$54,6,FALSE),"")</x:f>
        <x:v>土方开挖</x:v>
      </x:c>
      <x:c r="F11" s="53" t="str">
        <x:f>IFERROR(VLOOKUP(C11,'WBS计划'!$A$5:$R$54,4,FALSE),"")</x:f>
        <x:v>土建</x:v>
      </x:c>
      <x:c r="G11" s="53" t="str">
        <x:f>IFERROR(VLOOKUP(C11,'WBS计划'!$A$5:$R$54,7,FALSE),"")</x:f>
        <x:v>土方分包</x:v>
      </x:c>
      <x:c r="H11" s="59" t="n">
        <x:f>IFERROR(VLOOKUP(C11,'WBS计划'!$A$5:$R$54,14,FALSE),"")</x:f>
        <x:v>780000</x:v>
      </x:c>
      <x:c r="I11" s="147" t="n">
        <x:v>1</x:v>
      </x:c>
      <x:c r="J11" s="147" t="n">
        <x:v>0.9</x:v>
      </x:c>
      <x:c r="K11" s="147" t="n">
        <x:v>1</x:v>
      </x:c>
      <x:c r="L11" s="111" t="n">
        <x:v>650000</x:v>
      </x:c>
      <x:c r="M11" s="111" t="n">
        <x:v>0</x:v>
      </x:c>
      <x:c r="N11" s="59" t="n">
        <x:f>IF(C11="","",H11*I11)</x:f>
        <x:v>780000</x:v>
      </x:c>
      <x:c r="O11" s="59" t="n">
        <x:f>IF(C11="","",H11*J11*IF(K11="",1,K11))</x:f>
        <x:v>702000</x:v>
      </x:c>
      <x:c r="P11" s="59" t="n">
        <x:f>IF(C11="","",O11-N11)</x:f>
        <x:v>-78000</x:v>
      </x:c>
      <x:c r="Q11" s="59" t="n">
        <x:f>IF(C11="","",O11-L11)</x:f>
        <x:v>52000</x:v>
      </x:c>
      <x:c r="R11" s="61" t="n">
        <x:f>IFERROR(O11/N11,"")</x:f>
        <x:v>0.9</x:v>
      </x:c>
      <x:c r="S11" s="61" t="n">
        <x:f>IFERROR(O11/L11,"")</x:f>
        <x:v>1.08</x:v>
      </x:c>
      <x:c r="T11" s="59" t="n">
        <x:f>IF(C11="","",IFERROR(IF(S11&gt;0,H11/S11,L11+(H11-O11)),""))</x:f>
        <x:v>722222.2222222221</x:v>
      </x:c>
      <x:c r="U11" s="59" t="n">
        <x:f>IF(C11="","",T11-L11)</x:f>
        <x:v>72222.22222222213</x:v>
      </x:c>
      <x:c r="V11" s="59" t="n">
        <x:f>IF(C11="","",H11-T11)</x:f>
        <x:v>57777.77777777787</x:v>
      </x:c>
      <x:c r="W11" s="53" t="str">
        <x:f>IF(C11="","",IF(OR(R11&lt;'项目信息'!$C$18,S11&lt;'项目信息'!$C$20),"红灯",IF(OR(R11&lt;'项目信息'!$C$17,S11&lt;'项目信息'!$C$19),"黄灯","绿灯")))</x:f>
        <x:v>黄灯</x:v>
      </x:c>
      <x:c r="X11" s="50" t="str">
        <x:v>中</x:v>
      </x:c>
      <x:c r="Y11" s="50" t="str">
        <x:v>样例台账</x:v>
      </x:c>
      <x:c r="Z11" s="50" t="str">
        <x:v>计划工程师</x:v>
      </x:c>
      <x:c r="AA11" s="101" t="str"/>
    </x:row>
    <x:row r="12">
      <x:c r="A12" s="95" t="str">
        <x:v>P02</x:v>
      </x:c>
      <x:c r="B12" s="57" t="n">
        <x:v>46081</x:v>
      </x:c>
      <x:c r="C12" s="50" t="str">
        <x:v>WBS-003</x:v>
      </x:c>
      <x:c r="D12" s="53" t="str">
        <x:f>IFERROR(VLOOKUP(C12,'WBS计划'!$A$5:$R$54,3,FALSE),"")</x:f>
        <x:v>标段A</x:v>
      </x:c>
      <x:c r="E12" s="53" t="str">
        <x:f>IFERROR(VLOOKUP(C12,'WBS计划'!$A$5:$R$54,6,FALSE),"")</x:f>
        <x:v>桩基工程</x:v>
      </x:c>
      <x:c r="F12" s="53" t="str">
        <x:f>IFERROR(VLOOKUP(C12,'WBS计划'!$A$5:$R$54,4,FALSE),"")</x:f>
        <x:v>结构</x:v>
      </x:c>
      <x:c r="G12" s="53" t="str">
        <x:f>IFERROR(VLOOKUP(C12,'WBS计划'!$A$5:$R$54,7,FALSE),"")</x:f>
        <x:v>桩基分包</x:v>
      </x:c>
      <x:c r="H12" s="59" t="n">
        <x:f>IFERROR(VLOOKUP(C12,'WBS计划'!$A$5:$R$54,14,FALSE),"")</x:f>
        <x:v>650000</x:v>
      </x:c>
      <x:c r="I12" s="147" t="n">
        <x:v>0.5</x:v>
      </x:c>
      <x:c r="J12" s="147" t="n">
        <x:v>0.45</x:v>
      </x:c>
      <x:c r="K12" s="147" t="n">
        <x:v>1</x:v>
      </x:c>
      <x:c r="L12" s="111" t="n">
        <x:v>330000</x:v>
      </x:c>
      <x:c r="M12" s="111" t="n">
        <x:v>0</x:v>
      </x:c>
      <x:c r="N12" s="59" t="n">
        <x:f>IF(C12="","",H12*I12)</x:f>
        <x:v>325000</x:v>
      </x:c>
      <x:c r="O12" s="59" t="n">
        <x:f>IF(C12="","",H12*J12*IF(K12="",1,K12))</x:f>
        <x:v>292500</x:v>
      </x:c>
      <x:c r="P12" s="59" t="n">
        <x:f>IF(C12="","",O12-N12)</x:f>
        <x:v>-32500</x:v>
      </x:c>
      <x:c r="Q12" s="59" t="n">
        <x:f>IF(C12="","",O12-L12)</x:f>
        <x:v>-37500</x:v>
      </x:c>
      <x:c r="R12" s="61" t="n">
        <x:f>IFERROR(O12/N12,"")</x:f>
        <x:v>0.9</x:v>
      </x:c>
      <x:c r="S12" s="61" t="n">
        <x:f>IFERROR(O12/L12,"")</x:f>
        <x:v>0.8863636363636364</x:v>
      </x:c>
      <x:c r="T12" s="59" t="n">
        <x:f>IF(C12="","",IFERROR(IF(S12&gt;0,H12/S12,L12+(H12-O12)),""))</x:f>
        <x:v>733333.3333333334</x:v>
      </x:c>
      <x:c r="U12" s="59" t="n">
        <x:f>IF(C12="","",T12-L12)</x:f>
        <x:v>403333.3333333334</x:v>
      </x:c>
      <x:c r="V12" s="59" t="n">
        <x:f>IF(C12="","",H12-T12)</x:f>
        <x:v>-83333.33333333337</x:v>
      </x:c>
      <x:c r="W12" s="53" t="str">
        <x:f>IF(C12="","",IF(OR(R12&lt;'项目信息'!$C$18,S12&lt;'项目信息'!$C$20),"红灯",IF(OR(R12&lt;'项目信息'!$C$17,S12&lt;'项目信息'!$C$19),"黄灯","绿灯")))</x:f>
        <x:v>黄灯</x:v>
      </x:c>
      <x:c r="X12" s="50" t="str">
        <x:v>中</x:v>
      </x:c>
      <x:c r="Y12" s="50" t="str">
        <x:v>样例台账</x:v>
      </x:c>
      <x:c r="Z12" s="50" t="str">
        <x:v>计划工程师</x:v>
      </x:c>
      <x:c r="AA12" s="101" t="str"/>
    </x:row>
    <x:row r="13">
      <x:c r="A13" s="95" t="str">
        <x:v>P02</x:v>
      </x:c>
      <x:c r="B13" s="57" t="n">
        <x:v>46081</x:v>
      </x:c>
      <x:c r="C13" s="50" t="str">
        <x:v>WBS-004</x:v>
      </x:c>
      <x:c r="D13" s="53" t="str">
        <x:f>IFERROR(VLOOKUP(C13,'WBS计划'!$A$5:$R$54,3,FALSE),"")</x:f>
        <x:v>标段A</x:v>
      </x:c>
      <x:c r="E13" s="53" t="str">
        <x:f>IFERROR(VLOOKUP(C13,'WBS计划'!$A$5:$R$54,6,FALSE),"")</x:f>
        <x:v>主体结构</x:v>
      </x:c>
      <x:c r="F13" s="53" t="str">
        <x:f>IFERROR(VLOOKUP(C13,'WBS计划'!$A$5:$R$54,4,FALSE),"")</x:f>
        <x:v>结构</x:v>
      </x:c>
      <x:c r="G13" s="53" t="str">
        <x:f>IFERROR(VLOOKUP(C13,'WBS计划'!$A$5:$R$54,7,FALSE),"")</x:f>
        <x:v>主体劳务</x:v>
      </x:c>
      <x:c r="H13" s="59" t="n">
        <x:f>IFERROR(VLOOKUP(C13,'WBS计划'!$A$5:$R$54,14,FALSE),"")</x:f>
        <x:v>15300000</x:v>
      </x:c>
      <x:c r="I13" s="147" t="n">
        <x:v>0.05</x:v>
      </x:c>
      <x:c r="J13" s="147" t="n">
        <x:v>0.04</x:v>
      </x:c>
      <x:c r="K13" s="147" t="n">
        <x:v>1</x:v>
      </x:c>
      <x:c r="L13" s="111" t="n">
        <x:v>650000</x:v>
      </x:c>
      <x:c r="M13" s="111" t="n">
        <x:v>0</x:v>
      </x:c>
      <x:c r="N13" s="59" t="n">
        <x:f>IF(C13="","",H13*I13)</x:f>
        <x:v>765000</x:v>
      </x:c>
      <x:c r="O13" s="59" t="n">
        <x:f>IF(C13="","",H13*J13*IF(K13="",1,K13))</x:f>
        <x:v>612000</x:v>
      </x:c>
      <x:c r="P13" s="59" t="n">
        <x:f>IF(C13="","",O13-N13)</x:f>
        <x:v>-153000</x:v>
      </x:c>
      <x:c r="Q13" s="59" t="n">
        <x:f>IF(C13="","",O13-L13)</x:f>
        <x:v>-38000</x:v>
      </x:c>
      <x:c r="R13" s="61" t="n">
        <x:f>IFERROR(O13/N13,"")</x:f>
        <x:v>0.8</x:v>
      </x:c>
      <x:c r="S13" s="61" t="n">
        <x:f>IFERROR(O13/L13,"")</x:f>
        <x:v>0.9415384615384615</x:v>
      </x:c>
      <x:c r="T13" s="59" t="n">
        <x:f>IF(C13="","",IFERROR(IF(S13&gt;0,H13/S13,L13+(H13-O13)),""))</x:f>
        <x:v>16250000</x:v>
      </x:c>
      <x:c r="U13" s="59" t="n">
        <x:f>IF(C13="","",T13-L13)</x:f>
        <x:v>15600000</x:v>
      </x:c>
      <x:c r="V13" s="59" t="n">
        <x:f>IF(C13="","",H13-T13)</x:f>
        <x:v>-950000</x:v>
      </x:c>
      <x:c r="W13" s="53" t="str">
        <x:f>IF(C13="","",IF(OR(R13&lt;'项目信息'!$C$18,S13&lt;'项目信息'!$C$20),"红灯",IF(OR(R13&lt;'项目信息'!$C$17,S13&lt;'项目信息'!$C$19),"黄灯","绿灯")))</x:f>
        <x:v>红灯</x:v>
      </x:c>
      <x:c r="X13" s="50" t="str">
        <x:v>低</x:v>
      </x:c>
      <x:c r="Y13" s="50" t="str">
        <x:v>样例台账</x:v>
      </x:c>
      <x:c r="Z13" s="50" t="str">
        <x:v>计划工程师</x:v>
      </x:c>
      <x:c r="AA13" s="101" t="str"/>
    </x:row>
    <x:row r="14">
      <x:c r="A14" s="95" t="str">
        <x:v>P02</x:v>
      </x:c>
      <x:c r="B14" s="57" t="n">
        <x:v>46081</x:v>
      </x:c>
      <x:c r="C14" s="50" t="str">
        <x:v>WBS-005</x:v>
      </x:c>
      <x:c r="D14" s="53" t="str">
        <x:f>IFERROR(VLOOKUP(C14,'WBS计划'!$A$5:$R$54,3,FALSE),"")</x:f>
        <x:v>标段A</x:v>
      </x:c>
      <x:c r="E14" s="53" t="str">
        <x:f>IFERROR(VLOOKUP(C14,'WBS计划'!$A$5:$R$54,6,FALSE),"")</x:f>
        <x:v>机电预留预埋</x:v>
      </x:c>
      <x:c r="F14" s="53" t="str">
        <x:f>IFERROR(VLOOKUP(C14,'WBS计划'!$A$5:$R$54,4,FALSE),"")</x:f>
        <x:v>机电</x:v>
      </x:c>
      <x:c r="G14" s="53" t="str">
        <x:f>IFERROR(VLOOKUP(C14,'WBS计划'!$A$5:$R$54,7,FALSE),"")</x:f>
        <x:v>机电分包</x:v>
      </x:c>
      <x:c r="H14" s="59" t="n">
        <x:f>IFERROR(VLOOKUP(C14,'WBS计划'!$A$5:$R$54,14,FALSE),"")</x:f>
        <x:v>1710000</x:v>
      </x:c>
      <x:c r="I14" s="147" t="n">
        <x:v>0.03</x:v>
      </x:c>
      <x:c r="J14" s="147" t="n">
        <x:v>0.02</x:v>
      </x:c>
      <x:c r="K14" s="147" t="n">
        <x:v>1</x:v>
      </x:c>
      <x:c r="L14" s="111" t="n">
        <x:v>35000</x:v>
      </x:c>
      <x:c r="M14" s="111" t="n">
        <x:v>0</x:v>
      </x:c>
      <x:c r="N14" s="59" t="n">
        <x:f>IF(C14="","",H14*I14)</x:f>
        <x:v>51300</x:v>
      </x:c>
      <x:c r="O14" s="59" t="n">
        <x:f>IF(C14="","",H14*J14*IF(K14="",1,K14))</x:f>
        <x:v>34200</x:v>
      </x:c>
      <x:c r="P14" s="59" t="n">
        <x:f>IF(C14="","",O14-N14)</x:f>
        <x:v>-17100</x:v>
      </x:c>
      <x:c r="Q14" s="59" t="n">
        <x:f>IF(C14="","",O14-L14)</x:f>
        <x:v>-800</x:v>
      </x:c>
      <x:c r="R14" s="61" t="n">
        <x:f>IFERROR(O14/N14,"")</x:f>
        <x:v>0.6666666666666666</x:v>
      </x:c>
      <x:c r="S14" s="61" t="n">
        <x:f>IFERROR(O14/L14,"")</x:f>
        <x:v>0.9771428571428571</x:v>
      </x:c>
      <x:c r="T14" s="59" t="n">
        <x:f>IF(C14="","",IFERROR(IF(S14&gt;0,H14/S14,L14+(H14-O14)),""))</x:f>
        <x:v>1750000</x:v>
      </x:c>
      <x:c r="U14" s="59" t="n">
        <x:f>IF(C14="","",T14-L14)</x:f>
        <x:v>1715000</x:v>
      </x:c>
      <x:c r="V14" s="59" t="n">
        <x:f>IF(C14="","",H14-T14)</x:f>
        <x:v>-40000</x:v>
      </x:c>
      <x:c r="W14" s="53" t="str">
        <x:f>IF(C14="","",IF(OR(R14&lt;'项目信息'!$C$18,S14&lt;'项目信息'!$C$20),"红灯",IF(OR(R14&lt;'项目信息'!$C$17,S14&lt;'项目信息'!$C$19),"黄灯","绿灯")))</x:f>
        <x:v>红灯</x:v>
      </x:c>
      <x:c r="X14" s="50" t="str">
        <x:v>低</x:v>
      </x:c>
      <x:c r="Y14" s="50" t="str">
        <x:v>样例台账</x:v>
      </x:c>
      <x:c r="Z14" s="50" t="str">
        <x:v>计划工程师</x:v>
      </x:c>
      <x:c r="AA14" s="101" t="str"/>
    </x:row>
    <x:row r="15">
      <x:c r="A15" s="95" t="str">
        <x:v>P03</x:v>
      </x:c>
      <x:c r="B15" s="57" t="n">
        <x:v>46112</x:v>
      </x:c>
      <x:c r="C15" s="50" t="str">
        <x:v>WBS-001</x:v>
      </x:c>
      <x:c r="D15" s="53" t="str">
        <x:f>IFERROR(VLOOKUP(C15,'WBS计划'!$A$5:$R$54,3,FALSE),"")</x:f>
        <x:v>标段A</x:v>
      </x:c>
      <x:c r="E15" s="53" t="str">
        <x:f>IFERROR(VLOOKUP(C15,'WBS计划'!$A$5:$R$54,6,FALSE),"")</x:f>
        <x:v>临建与场地准备</x:v>
      </x:c>
      <x:c r="F15" s="53" t="str">
        <x:f>IFERROR(VLOOKUP(C15,'WBS计划'!$A$5:$R$54,4,FALSE),"")</x:f>
        <x:v>土建</x:v>
      </x:c>
      <x:c r="G15" s="53" t="str">
        <x:f>IFERROR(VLOOKUP(C15,'WBS计划'!$A$5:$R$54,7,FALSE),"")</x:f>
        <x:v>总包自营</x:v>
      </x:c>
      <x:c r="H15" s="59" t="n">
        <x:f>IFERROR(VLOOKUP(C15,'WBS计划'!$A$5:$R$54,14,FALSE),"")</x:f>
        <x:v>300000</x:v>
      </x:c>
      <x:c r="I15" s="147" t="n">
        <x:v>1</x:v>
      </x:c>
      <x:c r="J15" s="147" t="n">
        <x:v>1</x:v>
      </x:c>
      <x:c r="K15" s="147" t="n">
        <x:v>1</x:v>
      </x:c>
      <x:c r="L15" s="111" t="n">
        <x:v>310000</x:v>
      </x:c>
      <x:c r="M15" s="111" t="n">
        <x:v>0</x:v>
      </x:c>
      <x:c r="N15" s="59" t="n">
        <x:f>IF(C15="","",H15*I15)</x:f>
        <x:v>300000</x:v>
      </x:c>
      <x:c r="O15" s="59" t="n">
        <x:f>IF(C15="","",H15*J15*IF(K15="",1,K15))</x:f>
        <x:v>300000</x:v>
      </x:c>
      <x:c r="P15" s="59" t="n">
        <x:f>IF(C15="","",O15-N15)</x:f>
        <x:v>0</x:v>
      </x:c>
      <x:c r="Q15" s="59" t="n">
        <x:f>IF(C15="","",O15-L15)</x:f>
        <x:v>-10000</x:v>
      </x:c>
      <x:c r="R15" s="61" t="n">
        <x:f>IFERROR(O15/N15,"")</x:f>
        <x:v>1</x:v>
      </x:c>
      <x:c r="S15" s="61" t="n">
        <x:f>IFERROR(O15/L15,"")</x:f>
        <x:v>0.967741935483871</x:v>
      </x:c>
      <x:c r="T15" s="59" t="n">
        <x:f>IF(C15="","",IFERROR(IF(S15&gt;0,H15/S15,L15+(H15-O15)),""))</x:f>
        <x:v>310000</x:v>
      </x:c>
      <x:c r="U15" s="59" t="n">
        <x:f>IF(C15="","",T15-L15)</x:f>
        <x:v>0</x:v>
      </x:c>
      <x:c r="V15" s="59" t="n">
        <x:f>IF(C15="","",H15-T15)</x:f>
        <x:v>-10000</x:v>
      </x:c>
      <x:c r="W15" s="53" t="str">
        <x:f>IF(C15="","",IF(OR(R15&lt;'项目信息'!$C$18,S15&lt;'项目信息'!$C$20),"红灯",IF(OR(R15&lt;'项目信息'!$C$17,S15&lt;'项目信息'!$C$19),"黄灯","绿灯")))</x:f>
        <x:v>绿灯</x:v>
      </x:c>
      <x:c r="X15" s="50" t="str">
        <x:v>低</x:v>
      </x:c>
      <x:c r="Y15" s="50" t="str">
        <x:v>样例台账</x:v>
      </x:c>
      <x:c r="Z15" s="50" t="str">
        <x:v>计划工程师</x:v>
      </x:c>
      <x:c r="AA15" s="101" t="str"/>
    </x:row>
    <x:row r="16">
      <x:c r="A16" s="95" t="str">
        <x:v>P03</x:v>
      </x:c>
      <x:c r="B16" s="57" t="n">
        <x:v>46112</x:v>
      </x:c>
      <x:c r="C16" s="50" t="str">
        <x:v>WBS-002</x:v>
      </x:c>
      <x:c r="D16" s="53" t="str">
        <x:f>IFERROR(VLOOKUP(C16,'WBS计划'!$A$5:$R$54,3,FALSE),"")</x:f>
        <x:v>标段A</x:v>
      </x:c>
      <x:c r="E16" s="53" t="str">
        <x:f>IFERROR(VLOOKUP(C16,'WBS计划'!$A$5:$R$54,6,FALSE),"")</x:f>
        <x:v>土方开挖</x:v>
      </x:c>
      <x:c r="F16" s="53" t="str">
        <x:f>IFERROR(VLOOKUP(C16,'WBS计划'!$A$5:$R$54,4,FALSE),"")</x:f>
        <x:v>土建</x:v>
      </x:c>
      <x:c r="G16" s="53" t="str">
        <x:f>IFERROR(VLOOKUP(C16,'WBS计划'!$A$5:$R$54,7,FALSE),"")</x:f>
        <x:v>土方分包</x:v>
      </x:c>
      <x:c r="H16" s="59" t="n">
        <x:f>IFERROR(VLOOKUP(C16,'WBS计划'!$A$5:$R$54,14,FALSE),"")</x:f>
        <x:v>780000</x:v>
      </x:c>
      <x:c r="I16" s="147" t="n">
        <x:v>1</x:v>
      </x:c>
      <x:c r="J16" s="147" t="n">
        <x:v>1</x:v>
      </x:c>
      <x:c r="K16" s="147" t="n">
        <x:v>1</x:v>
      </x:c>
      <x:c r="L16" s="111" t="n">
        <x:v>760000</x:v>
      </x:c>
      <x:c r="M16" s="111" t="n">
        <x:v>0</x:v>
      </x:c>
      <x:c r="N16" s="59" t="n">
        <x:f>IF(C16="","",H16*I16)</x:f>
        <x:v>780000</x:v>
      </x:c>
      <x:c r="O16" s="59" t="n">
        <x:f>IF(C16="","",H16*J16*IF(K16="",1,K16))</x:f>
        <x:v>780000</x:v>
      </x:c>
      <x:c r="P16" s="59" t="n">
        <x:f>IF(C16="","",O16-N16)</x:f>
        <x:v>0</x:v>
      </x:c>
      <x:c r="Q16" s="59" t="n">
        <x:f>IF(C16="","",O16-L16)</x:f>
        <x:v>20000</x:v>
      </x:c>
      <x:c r="R16" s="61" t="n">
        <x:f>IFERROR(O16/N16,"")</x:f>
        <x:v>1</x:v>
      </x:c>
      <x:c r="S16" s="61" t="n">
        <x:f>IFERROR(O16/L16,"")</x:f>
        <x:v>1.0263157894736843</x:v>
      </x:c>
      <x:c r="T16" s="59" t="n">
        <x:f>IF(C16="","",IFERROR(IF(S16&gt;0,H16/S16,L16+(H16-O16)),""))</x:f>
        <x:v>759999.9999999999</x:v>
      </x:c>
      <x:c r="U16" s="59" t="n">
        <x:f>IF(C16="","",T16-L16)</x:f>
        <x:v>-1.1641532182693481e-10</x:v>
      </x:c>
      <x:c r="V16" s="59" t="n">
        <x:f>IF(C16="","",H16-T16)</x:f>
        <x:v>20000.000000000116</x:v>
      </x:c>
      <x:c r="W16" s="53" t="str">
        <x:f>IF(C16="","",IF(OR(R16&lt;'项目信息'!$C$18,S16&lt;'项目信息'!$C$20),"红灯",IF(OR(R16&lt;'项目信息'!$C$17,S16&lt;'项目信息'!$C$19),"黄灯","绿灯")))</x:f>
        <x:v>绿灯</x:v>
      </x:c>
      <x:c r="X16" s="50" t="str">
        <x:v>低</x:v>
      </x:c>
      <x:c r="Y16" s="50" t="str">
        <x:v>样例台账</x:v>
      </x:c>
      <x:c r="Z16" s="50" t="str">
        <x:v>计划工程师</x:v>
      </x:c>
      <x:c r="AA16" s="101" t="str"/>
    </x:row>
    <x:row r="17">
      <x:c r="A17" s="95" t="str">
        <x:v>P03</x:v>
      </x:c>
      <x:c r="B17" s="57" t="n">
        <x:v>46112</x:v>
      </x:c>
      <x:c r="C17" s="50" t="str">
        <x:v>WBS-003</x:v>
      </x:c>
      <x:c r="D17" s="53" t="str">
        <x:f>IFERROR(VLOOKUP(C17,'WBS计划'!$A$5:$R$54,3,FALSE),"")</x:f>
        <x:v>标段A</x:v>
      </x:c>
      <x:c r="E17" s="53" t="str">
        <x:f>IFERROR(VLOOKUP(C17,'WBS计划'!$A$5:$R$54,6,FALSE),"")</x:f>
        <x:v>桩基工程</x:v>
      </x:c>
      <x:c r="F17" s="53" t="str">
        <x:f>IFERROR(VLOOKUP(C17,'WBS计划'!$A$5:$R$54,4,FALSE),"")</x:f>
        <x:v>结构</x:v>
      </x:c>
      <x:c r="G17" s="53" t="str">
        <x:f>IFERROR(VLOOKUP(C17,'WBS计划'!$A$5:$R$54,7,FALSE),"")</x:f>
        <x:v>桩基分包</x:v>
      </x:c>
      <x:c r="H17" s="59" t="n">
        <x:f>IFERROR(VLOOKUP(C17,'WBS计划'!$A$5:$R$54,14,FALSE),"")</x:f>
        <x:v>650000</x:v>
      </x:c>
      <x:c r="I17" s="147" t="n">
        <x:v>1</x:v>
      </x:c>
      <x:c r="J17" s="147" t="n">
        <x:v>0.95</x:v>
      </x:c>
      <x:c r="K17" s="147" t="n">
        <x:v>0.98</x:v>
      </x:c>
      <x:c r="L17" s="111" t="n">
        <x:v>650000</x:v>
      </x:c>
      <x:c r="M17" s="111" t="n">
        <x:v>0</x:v>
      </x:c>
      <x:c r="N17" s="59" t="n">
        <x:f>IF(C17="","",H17*I17)</x:f>
        <x:v>650000</x:v>
      </x:c>
      <x:c r="O17" s="59" t="n">
        <x:f>IF(C17="","",H17*J17*IF(K17="",1,K17))</x:f>
        <x:v>605150</x:v>
      </x:c>
      <x:c r="P17" s="59" t="n">
        <x:f>IF(C17="","",O17-N17)</x:f>
        <x:v>-44850</x:v>
      </x:c>
      <x:c r="Q17" s="59" t="n">
        <x:f>IF(C17="","",O17-L17)</x:f>
        <x:v>-44850</x:v>
      </x:c>
      <x:c r="R17" s="61" t="n">
        <x:f>IFERROR(O17/N17,"")</x:f>
        <x:v>0.931</x:v>
      </x:c>
      <x:c r="S17" s="61" t="n">
        <x:f>IFERROR(O17/L17,"")</x:f>
        <x:v>0.931</x:v>
      </x:c>
      <x:c r="T17" s="59" t="n">
        <x:f>IF(C17="","",IFERROR(IF(S17&gt;0,H17/S17,L17+(H17-O17)),""))</x:f>
        <x:v>698174.0064446831</x:v>
      </x:c>
      <x:c r="U17" s="59" t="n">
        <x:f>IF(C17="","",T17-L17)</x:f>
        <x:v>48174.006444683066</x:v>
      </x:c>
      <x:c r="V17" s="59" t="n">
        <x:f>IF(C17="","",H17-T17)</x:f>
        <x:v>-48174.006444683066</x:v>
      </x:c>
      <x:c r="W17" s="53" t="str">
        <x:f>IF(C17="","",IF(OR(R17&lt;'项目信息'!$C$18,S17&lt;'项目信息'!$C$20),"红灯",IF(OR(R17&lt;'项目信息'!$C$17,S17&lt;'项目信息'!$C$19),"黄灯","绿灯")))</x:f>
        <x:v>黄灯</x:v>
      </x:c>
      <x:c r="X17" s="50" t="str">
        <x:v>中</x:v>
      </x:c>
      <x:c r="Y17" s="50" t="str">
        <x:v>样例台账</x:v>
      </x:c>
      <x:c r="Z17" s="50" t="str">
        <x:v>计划工程师</x:v>
      </x:c>
      <x:c r="AA17" s="101" t="str"/>
    </x:row>
    <x:row r="18">
      <x:c r="A18" s="95" t="str">
        <x:v>P03</x:v>
      </x:c>
      <x:c r="B18" s="57" t="n">
        <x:v>46112</x:v>
      </x:c>
      <x:c r="C18" s="50" t="str">
        <x:v>WBS-004</x:v>
      </x:c>
      <x:c r="D18" s="53" t="str">
        <x:f>IFERROR(VLOOKUP(C18,'WBS计划'!$A$5:$R$54,3,FALSE),"")</x:f>
        <x:v>标段A</x:v>
      </x:c>
      <x:c r="E18" s="53" t="str">
        <x:f>IFERROR(VLOOKUP(C18,'WBS计划'!$A$5:$R$54,6,FALSE),"")</x:f>
        <x:v>主体结构</x:v>
      </x:c>
      <x:c r="F18" s="53" t="str">
        <x:f>IFERROR(VLOOKUP(C18,'WBS计划'!$A$5:$R$54,4,FALSE),"")</x:f>
        <x:v>结构</x:v>
      </x:c>
      <x:c r="G18" s="53" t="str">
        <x:f>IFERROR(VLOOKUP(C18,'WBS计划'!$A$5:$R$54,7,FALSE),"")</x:f>
        <x:v>主体劳务</x:v>
      </x:c>
      <x:c r="H18" s="59" t="n">
        <x:f>IFERROR(VLOOKUP(C18,'WBS计划'!$A$5:$R$54,14,FALSE),"")</x:f>
        <x:v>15300000</x:v>
      </x:c>
      <x:c r="I18" s="147" t="n">
        <x:v>0.18</x:v>
      </x:c>
      <x:c r="J18" s="147" t="n">
        <x:v>0.15</x:v>
      </x:c>
      <x:c r="K18" s="147" t="n">
        <x:v>1</x:v>
      </x:c>
      <x:c r="L18" s="111" t="n">
        <x:v>2200000</x:v>
      </x:c>
      <x:c r="M18" s="111" t="n">
        <x:v>0</x:v>
      </x:c>
      <x:c r="N18" s="59" t="n">
        <x:f>IF(C18="","",H18*I18)</x:f>
        <x:v>2754000</x:v>
      </x:c>
      <x:c r="O18" s="59" t="n">
        <x:f>IF(C18="","",H18*J18*IF(K18="",1,K18))</x:f>
        <x:v>2295000</x:v>
      </x:c>
      <x:c r="P18" s="59" t="n">
        <x:f>IF(C18="","",O18-N18)</x:f>
        <x:v>-459000</x:v>
      </x:c>
      <x:c r="Q18" s="59" t="n">
        <x:f>IF(C18="","",O18-L18)</x:f>
        <x:v>95000</x:v>
      </x:c>
      <x:c r="R18" s="61" t="n">
        <x:f>IFERROR(O18/N18,"")</x:f>
        <x:v>0.8333333333333334</x:v>
      </x:c>
      <x:c r="S18" s="61" t="n">
        <x:f>IFERROR(O18/L18,"")</x:f>
        <x:v>1.0431818181818182</x:v>
      </x:c>
      <x:c r="T18" s="59" t="n">
        <x:f>IF(C18="","",IFERROR(IF(S18&gt;0,H18/S18,L18+(H18-O18)),""))</x:f>
        <x:v>14666666.666666666</x:v>
      </x:c>
      <x:c r="U18" s="59" t="n">
        <x:f>IF(C18="","",T18-L18)</x:f>
        <x:v>12466666.666666666</x:v>
      </x:c>
      <x:c r="V18" s="59" t="n">
        <x:f>IF(C18="","",H18-T18)</x:f>
        <x:v>633333.333333334</x:v>
      </x:c>
      <x:c r="W18" s="53" t="str">
        <x:f>IF(C18="","",IF(OR(R18&lt;'项目信息'!$C$18,S18&lt;'项目信息'!$C$20),"红灯",IF(OR(R18&lt;'项目信息'!$C$17,S18&lt;'项目信息'!$C$19),"黄灯","绿灯")))</x:f>
        <x:v>红灯</x:v>
      </x:c>
      <x:c r="X18" s="50" t="str">
        <x:v>中</x:v>
      </x:c>
      <x:c r="Y18" s="50" t="str">
        <x:v>样例台账</x:v>
      </x:c>
      <x:c r="Z18" s="50" t="str">
        <x:v>计划工程师</x:v>
      </x:c>
      <x:c r="AA18" s="101" t="str"/>
    </x:row>
    <x:row r="19">
      <x:c r="A19" s="95" t="str">
        <x:v>P03</x:v>
      </x:c>
      <x:c r="B19" s="57" t="n">
        <x:v>46112</x:v>
      </x:c>
      <x:c r="C19" s="50" t="str">
        <x:v>WBS-005</x:v>
      </x:c>
      <x:c r="D19" s="53" t="str">
        <x:f>IFERROR(VLOOKUP(C19,'WBS计划'!$A$5:$R$54,3,FALSE),"")</x:f>
        <x:v>标段A</x:v>
      </x:c>
      <x:c r="E19" s="53" t="str">
        <x:f>IFERROR(VLOOKUP(C19,'WBS计划'!$A$5:$R$54,6,FALSE),"")</x:f>
        <x:v>机电预留预埋</x:v>
      </x:c>
      <x:c r="F19" s="53" t="str">
        <x:f>IFERROR(VLOOKUP(C19,'WBS计划'!$A$5:$R$54,4,FALSE),"")</x:f>
        <x:v>机电</x:v>
      </x:c>
      <x:c r="G19" s="53" t="str">
        <x:f>IFERROR(VLOOKUP(C19,'WBS计划'!$A$5:$R$54,7,FALSE),"")</x:f>
        <x:v>机电分包</x:v>
      </x:c>
      <x:c r="H19" s="59" t="n">
        <x:f>IFERROR(VLOOKUP(C19,'WBS计划'!$A$5:$R$54,14,FALSE),"")</x:f>
        <x:v>1710000</x:v>
      </x:c>
      <x:c r="I19" s="147" t="n">
        <x:v>0.1</x:v>
      </x:c>
      <x:c r="J19" s="147" t="n">
        <x:v>0.08</x:v>
      </x:c>
      <x:c r="K19" s="147" t="n">
        <x:v>1</x:v>
      </x:c>
      <x:c r="L19" s="111" t="n">
        <x:v>130000</x:v>
      </x:c>
      <x:c r="M19" s="111" t="n">
        <x:v>0</x:v>
      </x:c>
      <x:c r="N19" s="59" t="n">
        <x:f>IF(C19="","",H19*I19)</x:f>
        <x:v>171000</x:v>
      </x:c>
      <x:c r="O19" s="59" t="n">
        <x:f>IF(C19="","",H19*J19*IF(K19="",1,K19))</x:f>
        <x:v>136800</x:v>
      </x:c>
      <x:c r="P19" s="59" t="n">
        <x:f>IF(C19="","",O19-N19)</x:f>
        <x:v>-34200</x:v>
      </x:c>
      <x:c r="Q19" s="59" t="n">
        <x:f>IF(C19="","",O19-L19)</x:f>
        <x:v>6800</x:v>
      </x:c>
      <x:c r="R19" s="61" t="n">
        <x:f>IFERROR(O19/N19,"")</x:f>
        <x:v>0.8</x:v>
      </x:c>
      <x:c r="S19" s="61" t="n">
        <x:f>IFERROR(O19/L19,"")</x:f>
        <x:v>1.0523076923076924</x:v>
      </x:c>
      <x:c r="T19" s="59" t="n">
        <x:f>IF(C19="","",IFERROR(IF(S19&gt;0,H19/S19,L19+(H19-O19)),""))</x:f>
        <x:v>1624999.9999999998</x:v>
      </x:c>
      <x:c r="U19" s="59" t="n">
        <x:f>IF(C19="","",T19-L19)</x:f>
        <x:v>1494999.9999999998</x:v>
      </x:c>
      <x:c r="V19" s="59" t="n">
        <x:f>IF(C19="","",H19-T19)</x:f>
        <x:v>85000.00000000023</x:v>
      </x:c>
      <x:c r="W19" s="53" t="str">
        <x:f>IF(C19="","",IF(OR(R19&lt;'项目信息'!$C$18,S19&lt;'项目信息'!$C$20),"红灯",IF(OR(R19&lt;'项目信息'!$C$17,S19&lt;'项目信息'!$C$19),"黄灯","绿灯")))</x:f>
        <x:v>红灯</x:v>
      </x:c>
      <x:c r="X19" s="50" t="str">
        <x:v>低</x:v>
      </x:c>
      <x:c r="Y19" s="50" t="str">
        <x:v>样例台账</x:v>
      </x:c>
      <x:c r="Z19" s="50" t="str">
        <x:v>计划工程师</x:v>
      </x:c>
      <x:c r="AA19" s="101" t="str"/>
    </x:row>
    <x:row r="20">
      <x:c r="A20" s="95" t="str">
        <x:v>P04</x:v>
      </x:c>
      <x:c r="B20" s="57" t="n">
        <x:v>46142</x:v>
      </x:c>
      <x:c r="C20" s="50" t="str">
        <x:v>WBS-001</x:v>
      </x:c>
      <x:c r="D20" s="53" t="str">
        <x:f>IFERROR(VLOOKUP(C20,'WBS计划'!$A$5:$R$54,3,FALSE),"")</x:f>
        <x:v>标段A</x:v>
      </x:c>
      <x:c r="E20" s="53" t="str">
        <x:f>IFERROR(VLOOKUP(C20,'WBS计划'!$A$5:$R$54,6,FALSE),"")</x:f>
        <x:v>临建与场地准备</x:v>
      </x:c>
      <x:c r="F20" s="53" t="str">
        <x:f>IFERROR(VLOOKUP(C20,'WBS计划'!$A$5:$R$54,4,FALSE),"")</x:f>
        <x:v>土建</x:v>
      </x:c>
      <x:c r="G20" s="53" t="str">
        <x:f>IFERROR(VLOOKUP(C20,'WBS计划'!$A$5:$R$54,7,FALSE),"")</x:f>
        <x:v>总包自营</x:v>
      </x:c>
      <x:c r="H20" s="59" t="n">
        <x:f>IFERROR(VLOOKUP(C20,'WBS计划'!$A$5:$R$54,14,FALSE),"")</x:f>
        <x:v>300000</x:v>
      </x:c>
      <x:c r="I20" s="147" t="n">
        <x:v>1</x:v>
      </x:c>
      <x:c r="J20" s="147" t="n">
        <x:v>1</x:v>
      </x:c>
      <x:c r="K20" s="147" t="n">
        <x:v>1</x:v>
      </x:c>
      <x:c r="L20" s="111" t="n">
        <x:v>310000</x:v>
      </x:c>
      <x:c r="M20" s="111" t="n">
        <x:v>0</x:v>
      </x:c>
      <x:c r="N20" s="59" t="n">
        <x:f>IF(C20="","",H20*I20)</x:f>
        <x:v>300000</x:v>
      </x:c>
      <x:c r="O20" s="59" t="n">
        <x:f>IF(C20="","",H20*J20*IF(K20="",1,K20))</x:f>
        <x:v>300000</x:v>
      </x:c>
      <x:c r="P20" s="59" t="n">
        <x:f>IF(C20="","",O20-N20)</x:f>
        <x:v>0</x:v>
      </x:c>
      <x:c r="Q20" s="59" t="n">
        <x:f>IF(C20="","",O20-L20)</x:f>
        <x:v>-10000</x:v>
      </x:c>
      <x:c r="R20" s="61" t="n">
        <x:f>IFERROR(O20/N20,"")</x:f>
        <x:v>1</x:v>
      </x:c>
      <x:c r="S20" s="61" t="n">
        <x:f>IFERROR(O20/L20,"")</x:f>
        <x:v>0.967741935483871</x:v>
      </x:c>
      <x:c r="T20" s="59" t="n">
        <x:f>IF(C20="","",IFERROR(IF(S20&gt;0,H20/S20,L20+(H20-O20)),""))</x:f>
        <x:v>310000</x:v>
      </x:c>
      <x:c r="U20" s="59" t="n">
        <x:f>IF(C20="","",T20-L20)</x:f>
        <x:v>0</x:v>
      </x:c>
      <x:c r="V20" s="59" t="n">
        <x:f>IF(C20="","",H20-T20)</x:f>
        <x:v>-10000</x:v>
      </x:c>
      <x:c r="W20" s="53" t="str">
        <x:f>IF(C20="","",IF(OR(R20&lt;'项目信息'!$C$18,S20&lt;'项目信息'!$C$20),"红灯",IF(OR(R20&lt;'项目信息'!$C$17,S20&lt;'项目信息'!$C$19),"黄灯","绿灯")))</x:f>
        <x:v>绿灯</x:v>
      </x:c>
      <x:c r="X20" s="50" t="str">
        <x:v>低</x:v>
      </x:c>
      <x:c r="Y20" s="50" t="str">
        <x:v>样例台账</x:v>
      </x:c>
      <x:c r="Z20" s="50" t="str">
        <x:v>计划工程师</x:v>
      </x:c>
      <x:c r="AA20" s="101" t="str"/>
    </x:row>
    <x:row r="21">
      <x:c r="A21" s="95" t="str">
        <x:v>P04</x:v>
      </x:c>
      <x:c r="B21" s="57" t="n">
        <x:v>46142</x:v>
      </x:c>
      <x:c r="C21" s="50" t="str">
        <x:v>WBS-002</x:v>
      </x:c>
      <x:c r="D21" s="53" t="str">
        <x:f>IFERROR(VLOOKUP(C21,'WBS计划'!$A$5:$R$54,3,FALSE),"")</x:f>
        <x:v>标段A</x:v>
      </x:c>
      <x:c r="E21" s="53" t="str">
        <x:f>IFERROR(VLOOKUP(C21,'WBS计划'!$A$5:$R$54,6,FALSE),"")</x:f>
        <x:v>土方开挖</x:v>
      </x:c>
      <x:c r="F21" s="53" t="str">
        <x:f>IFERROR(VLOOKUP(C21,'WBS计划'!$A$5:$R$54,4,FALSE),"")</x:f>
        <x:v>土建</x:v>
      </x:c>
      <x:c r="G21" s="53" t="str">
        <x:f>IFERROR(VLOOKUP(C21,'WBS计划'!$A$5:$R$54,7,FALSE),"")</x:f>
        <x:v>土方分包</x:v>
      </x:c>
      <x:c r="H21" s="59" t="n">
        <x:f>IFERROR(VLOOKUP(C21,'WBS计划'!$A$5:$R$54,14,FALSE),"")</x:f>
        <x:v>780000</x:v>
      </x:c>
      <x:c r="I21" s="147" t="n">
        <x:v>1</x:v>
      </x:c>
      <x:c r="J21" s="147" t="n">
        <x:v>1</x:v>
      </x:c>
      <x:c r="K21" s="147" t="n">
        <x:v>1</x:v>
      </x:c>
      <x:c r="L21" s="111" t="n">
        <x:v>780000</x:v>
      </x:c>
      <x:c r="M21" s="111" t="n">
        <x:v>0</x:v>
      </x:c>
      <x:c r="N21" s="59" t="n">
        <x:f>IF(C21="","",H21*I21)</x:f>
        <x:v>780000</x:v>
      </x:c>
      <x:c r="O21" s="59" t="n">
        <x:f>IF(C21="","",H21*J21*IF(K21="",1,K21))</x:f>
        <x:v>780000</x:v>
      </x:c>
      <x:c r="P21" s="59" t="n">
        <x:f>IF(C21="","",O21-N21)</x:f>
        <x:v>0</x:v>
      </x:c>
      <x:c r="Q21" s="59" t="n">
        <x:f>IF(C21="","",O21-L21)</x:f>
        <x:v>0</x:v>
      </x:c>
      <x:c r="R21" s="61" t="n">
        <x:f>IFERROR(O21/N21,"")</x:f>
        <x:v>1</x:v>
      </x:c>
      <x:c r="S21" s="61" t="n">
        <x:f>IFERROR(O21/L21,"")</x:f>
        <x:v>1</x:v>
      </x:c>
      <x:c r="T21" s="59" t="n">
        <x:f>IF(C21="","",IFERROR(IF(S21&gt;0,H21/S21,L21+(H21-O21)),""))</x:f>
        <x:v>780000</x:v>
      </x:c>
      <x:c r="U21" s="59" t="n">
        <x:f>IF(C21="","",T21-L21)</x:f>
        <x:v>0</x:v>
      </x:c>
      <x:c r="V21" s="59" t="n">
        <x:f>IF(C21="","",H21-T21)</x:f>
        <x:v>0</x:v>
      </x:c>
      <x:c r="W21" s="53" t="str">
        <x:f>IF(C21="","",IF(OR(R21&lt;'项目信息'!$C$18,S21&lt;'项目信息'!$C$20),"红灯",IF(OR(R21&lt;'项目信息'!$C$17,S21&lt;'项目信息'!$C$19),"黄灯","绿灯")))</x:f>
        <x:v>绿灯</x:v>
      </x:c>
      <x:c r="X21" s="50" t="str">
        <x:v>低</x:v>
      </x:c>
      <x:c r="Y21" s="50" t="str">
        <x:v>样例台账</x:v>
      </x:c>
      <x:c r="Z21" s="50" t="str">
        <x:v>计划工程师</x:v>
      </x:c>
      <x:c r="AA21" s="101" t="str"/>
    </x:row>
    <x:row r="22">
      <x:c r="A22" s="95" t="str">
        <x:v>P04</x:v>
      </x:c>
      <x:c r="B22" s="57" t="n">
        <x:v>46142</x:v>
      </x:c>
      <x:c r="C22" s="50" t="str">
        <x:v>WBS-003</x:v>
      </x:c>
      <x:c r="D22" s="53" t="str">
        <x:f>IFERROR(VLOOKUP(C22,'WBS计划'!$A$5:$R$54,3,FALSE),"")</x:f>
        <x:v>标段A</x:v>
      </x:c>
      <x:c r="E22" s="53" t="str">
        <x:f>IFERROR(VLOOKUP(C22,'WBS计划'!$A$5:$R$54,6,FALSE),"")</x:f>
        <x:v>桩基工程</x:v>
      </x:c>
      <x:c r="F22" s="53" t="str">
        <x:f>IFERROR(VLOOKUP(C22,'WBS计划'!$A$5:$R$54,4,FALSE),"")</x:f>
        <x:v>结构</x:v>
      </x:c>
      <x:c r="G22" s="53" t="str">
        <x:f>IFERROR(VLOOKUP(C22,'WBS计划'!$A$5:$R$54,7,FALSE),"")</x:f>
        <x:v>桩基分包</x:v>
      </x:c>
      <x:c r="H22" s="59" t="n">
        <x:f>IFERROR(VLOOKUP(C22,'WBS计划'!$A$5:$R$54,14,FALSE),"")</x:f>
        <x:v>650000</x:v>
      </x:c>
      <x:c r="I22" s="147" t="n">
        <x:v>1</x:v>
      </x:c>
      <x:c r="J22" s="147" t="n">
        <x:v>1</x:v>
      </x:c>
      <x:c r="K22" s="147" t="n">
        <x:v>1</x:v>
      </x:c>
      <x:c r="L22" s="111" t="n">
        <x:v>670000</x:v>
      </x:c>
      <x:c r="M22" s="111" t="n">
        <x:v>0</x:v>
      </x:c>
      <x:c r="N22" s="59" t="n">
        <x:f>IF(C22="","",H22*I22)</x:f>
        <x:v>650000</x:v>
      </x:c>
      <x:c r="O22" s="59" t="n">
        <x:f>IF(C22="","",H22*J22*IF(K22="",1,K22))</x:f>
        <x:v>650000</x:v>
      </x:c>
      <x:c r="P22" s="59" t="n">
        <x:f>IF(C22="","",O22-N22)</x:f>
        <x:v>0</x:v>
      </x:c>
      <x:c r="Q22" s="59" t="n">
        <x:f>IF(C22="","",O22-L22)</x:f>
        <x:v>-20000</x:v>
      </x:c>
      <x:c r="R22" s="61" t="n">
        <x:f>IFERROR(O22/N22,"")</x:f>
        <x:v>1</x:v>
      </x:c>
      <x:c r="S22" s="61" t="n">
        <x:f>IFERROR(O22/L22,"")</x:f>
        <x:v>0.9701492537313433</x:v>
      </x:c>
      <x:c r="T22" s="59" t="n">
        <x:f>IF(C22="","",IFERROR(IF(S22&gt;0,H22/S22,L22+(H22-O22)),""))</x:f>
        <x:v>670000</x:v>
      </x:c>
      <x:c r="U22" s="59" t="n">
        <x:f>IF(C22="","",T22-L22)</x:f>
        <x:v>0</x:v>
      </x:c>
      <x:c r="V22" s="59" t="n">
        <x:f>IF(C22="","",H22-T22)</x:f>
        <x:v>-20000</x:v>
      </x:c>
      <x:c r="W22" s="53" t="str">
        <x:f>IF(C22="","",IF(OR(R22&lt;'项目信息'!$C$18,S22&lt;'项目信息'!$C$20),"红灯",IF(OR(R22&lt;'项目信息'!$C$17,S22&lt;'项目信息'!$C$19),"黄灯","绿灯")))</x:f>
        <x:v>绿灯</x:v>
      </x:c>
      <x:c r="X22" s="50" t="str">
        <x:v>低</x:v>
      </x:c>
      <x:c r="Y22" s="50" t="str">
        <x:v>样例台账</x:v>
      </x:c>
      <x:c r="Z22" s="50" t="str">
        <x:v>计划工程师</x:v>
      </x:c>
      <x:c r="AA22" s="101" t="str"/>
    </x:row>
    <x:row r="23">
      <x:c r="A23" s="95" t="str">
        <x:v>P04</x:v>
      </x:c>
      <x:c r="B23" s="57" t="n">
        <x:v>46142</x:v>
      </x:c>
      <x:c r="C23" s="50" t="str">
        <x:v>WBS-004</x:v>
      </x:c>
      <x:c r="D23" s="53" t="str">
        <x:f>IFERROR(VLOOKUP(C23,'WBS计划'!$A$5:$R$54,3,FALSE),"")</x:f>
        <x:v>标段A</x:v>
      </x:c>
      <x:c r="E23" s="53" t="str">
        <x:f>IFERROR(VLOOKUP(C23,'WBS计划'!$A$5:$R$54,6,FALSE),"")</x:f>
        <x:v>主体结构</x:v>
      </x:c>
      <x:c r="F23" s="53" t="str">
        <x:f>IFERROR(VLOOKUP(C23,'WBS计划'!$A$5:$R$54,4,FALSE),"")</x:f>
        <x:v>结构</x:v>
      </x:c>
      <x:c r="G23" s="53" t="str">
        <x:f>IFERROR(VLOOKUP(C23,'WBS计划'!$A$5:$R$54,7,FALSE),"")</x:f>
        <x:v>主体劳务</x:v>
      </x:c>
      <x:c r="H23" s="59" t="n">
        <x:f>IFERROR(VLOOKUP(C23,'WBS计划'!$A$5:$R$54,14,FALSE),"")</x:f>
        <x:v>15300000</x:v>
      </x:c>
      <x:c r="I23" s="147" t="n">
        <x:v>0.35</x:v>
      </x:c>
      <x:c r="J23" s="147" t="n">
        <x:v>0.3</x:v>
      </x:c>
      <x:c r="K23" s="147" t="n">
        <x:v>1</x:v>
      </x:c>
      <x:c r="L23" s="111" t="n">
        <x:v>4900000</x:v>
      </x:c>
      <x:c r="M23" s="111" t="n">
        <x:v>0</x:v>
      </x:c>
      <x:c r="N23" s="59" t="n">
        <x:f>IF(C23="","",H23*I23)</x:f>
        <x:v>5355000</x:v>
      </x:c>
      <x:c r="O23" s="59" t="n">
        <x:f>IF(C23="","",H23*J23*IF(K23="",1,K23))</x:f>
        <x:v>4590000</x:v>
      </x:c>
      <x:c r="P23" s="59" t="n">
        <x:f>IF(C23="","",O23-N23)</x:f>
        <x:v>-765000</x:v>
      </x:c>
      <x:c r="Q23" s="59" t="n">
        <x:f>IF(C23="","",O23-L23)</x:f>
        <x:v>-310000</x:v>
      </x:c>
      <x:c r="R23" s="61" t="n">
        <x:f>IFERROR(O23/N23,"")</x:f>
        <x:v>0.8571428571428571</x:v>
      </x:c>
      <x:c r="S23" s="61" t="n">
        <x:f>IFERROR(O23/L23,"")</x:f>
        <x:v>0.936734693877551</x:v>
      </x:c>
      <x:c r="T23" s="59" t="n">
        <x:f>IF(C23="","",IFERROR(IF(S23&gt;0,H23/S23,L23+(H23-O23)),""))</x:f>
        <x:v>16333333.333333332</x:v>
      </x:c>
      <x:c r="U23" s="59" t="n">
        <x:f>IF(C23="","",T23-L23)</x:f>
        <x:v>11433333.333333332</x:v>
      </x:c>
      <x:c r="V23" s="59" t="n">
        <x:f>IF(C23="","",H23-T23)</x:f>
        <x:v>-1033333.3333333321</x:v>
      </x:c>
      <x:c r="W23" s="53" t="str">
        <x:f>IF(C23="","",IF(OR(R23&lt;'项目信息'!$C$18,S23&lt;'项目信息'!$C$20),"红灯",IF(OR(R23&lt;'项目信息'!$C$17,S23&lt;'项目信息'!$C$19),"黄灯","绿灯")))</x:f>
        <x:v>黄灯</x:v>
      </x:c>
      <x:c r="X23" s="50" t="str">
        <x:v>中</x:v>
      </x:c>
      <x:c r="Y23" s="50" t="str">
        <x:v>样例台账</x:v>
      </x:c>
      <x:c r="Z23" s="50" t="str">
        <x:v>计划工程师</x:v>
      </x:c>
      <x:c r="AA23" s="101" t="str"/>
    </x:row>
    <x:row r="24">
      <x:c r="A24" s="95" t="str">
        <x:v>P04</x:v>
      </x:c>
      <x:c r="B24" s="57" t="n">
        <x:v>46142</x:v>
      </x:c>
      <x:c r="C24" s="50" t="str">
        <x:v>WBS-005</x:v>
      </x:c>
      <x:c r="D24" s="53" t="str">
        <x:f>IFERROR(VLOOKUP(C24,'WBS计划'!$A$5:$R$54,3,FALSE),"")</x:f>
        <x:v>标段A</x:v>
      </x:c>
      <x:c r="E24" s="53" t="str">
        <x:f>IFERROR(VLOOKUP(C24,'WBS计划'!$A$5:$R$54,6,FALSE),"")</x:f>
        <x:v>机电预留预埋</x:v>
      </x:c>
      <x:c r="F24" s="53" t="str">
        <x:f>IFERROR(VLOOKUP(C24,'WBS计划'!$A$5:$R$54,4,FALSE),"")</x:f>
        <x:v>机电</x:v>
      </x:c>
      <x:c r="G24" s="53" t="str">
        <x:f>IFERROR(VLOOKUP(C24,'WBS计划'!$A$5:$R$54,7,FALSE),"")</x:f>
        <x:v>机电分包</x:v>
      </x:c>
      <x:c r="H24" s="59" t="n">
        <x:f>IFERROR(VLOOKUP(C24,'WBS计划'!$A$5:$R$54,14,FALSE),"")</x:f>
        <x:v>1710000</x:v>
      </x:c>
      <x:c r="I24" s="147" t="n">
        <x:v>0.2</x:v>
      </x:c>
      <x:c r="J24" s="147" t="n">
        <x:v>0.16</x:v>
      </x:c>
      <x:c r="K24" s="147" t="n">
        <x:v>1</x:v>
      </x:c>
      <x:c r="L24" s="111" t="n">
        <x:v>260000</x:v>
      </x:c>
      <x:c r="M24" s="111" t="n">
        <x:v>0</x:v>
      </x:c>
      <x:c r="N24" s="59" t="n">
        <x:f>IF(C24="","",H24*I24)</x:f>
        <x:v>342000</x:v>
      </x:c>
      <x:c r="O24" s="59" t="n">
        <x:f>IF(C24="","",H24*J24*IF(K24="",1,K24))</x:f>
        <x:v>273600</x:v>
      </x:c>
      <x:c r="P24" s="59" t="n">
        <x:f>IF(C24="","",O24-N24)</x:f>
        <x:v>-68400</x:v>
      </x:c>
      <x:c r="Q24" s="59" t="n">
        <x:f>IF(C24="","",O24-L24)</x:f>
        <x:v>13600</x:v>
      </x:c>
      <x:c r="R24" s="61" t="n">
        <x:f>IFERROR(O24/N24,"")</x:f>
        <x:v>0.8</x:v>
      </x:c>
      <x:c r="S24" s="61" t="n">
        <x:f>IFERROR(O24/L24,"")</x:f>
        <x:v>1.0523076923076924</x:v>
      </x:c>
      <x:c r="T24" s="59" t="n">
        <x:f>IF(C24="","",IFERROR(IF(S24&gt;0,H24/S24,L24+(H24-O24)),""))</x:f>
        <x:v>1624999.9999999998</x:v>
      </x:c>
      <x:c r="U24" s="59" t="n">
        <x:f>IF(C24="","",T24-L24)</x:f>
        <x:v>1364999.9999999998</x:v>
      </x:c>
      <x:c r="V24" s="59" t="n">
        <x:f>IF(C24="","",H24-T24)</x:f>
        <x:v>85000.00000000023</x:v>
      </x:c>
      <x:c r="W24" s="53" t="str">
        <x:f>IF(C24="","",IF(OR(R24&lt;'项目信息'!$C$18,S24&lt;'项目信息'!$C$20),"红灯",IF(OR(R24&lt;'项目信息'!$C$17,S24&lt;'项目信息'!$C$19),"黄灯","绿灯")))</x:f>
        <x:v>红灯</x:v>
      </x:c>
      <x:c r="X24" s="50" t="str">
        <x:v>中</x:v>
      </x:c>
      <x:c r="Y24" s="50" t="str">
        <x:v>样例台账</x:v>
      </x:c>
      <x:c r="Z24" s="50" t="str">
        <x:v>计划工程师</x:v>
      </x:c>
      <x:c r="AA24" s="101" t="str"/>
    </x:row>
    <x:row r="25">
      <x:c r="A25" s="95" t="str">
        <x:v>P05</x:v>
      </x:c>
      <x:c r="B25" s="57" t="n">
        <x:v>46173</x:v>
      </x:c>
      <x:c r="C25" s="50" t="str">
        <x:v>WBS-001</x:v>
      </x:c>
      <x:c r="D25" s="53" t="str">
        <x:f>IFERROR(VLOOKUP(C25,'WBS计划'!$A$5:$R$54,3,FALSE),"")</x:f>
        <x:v>标段A</x:v>
      </x:c>
      <x:c r="E25" s="53" t="str">
        <x:f>IFERROR(VLOOKUP(C25,'WBS计划'!$A$5:$R$54,6,FALSE),"")</x:f>
        <x:v>临建与场地准备</x:v>
      </x:c>
      <x:c r="F25" s="53" t="str">
        <x:f>IFERROR(VLOOKUP(C25,'WBS计划'!$A$5:$R$54,4,FALSE),"")</x:f>
        <x:v>土建</x:v>
      </x:c>
      <x:c r="G25" s="53" t="str">
        <x:f>IFERROR(VLOOKUP(C25,'WBS计划'!$A$5:$R$54,7,FALSE),"")</x:f>
        <x:v>总包自营</x:v>
      </x:c>
      <x:c r="H25" s="59" t="n">
        <x:f>IFERROR(VLOOKUP(C25,'WBS计划'!$A$5:$R$54,14,FALSE),"")</x:f>
        <x:v>300000</x:v>
      </x:c>
      <x:c r="I25" s="147" t="n">
        <x:v>1</x:v>
      </x:c>
      <x:c r="J25" s="147" t="n">
        <x:v>1</x:v>
      </x:c>
      <x:c r="K25" s="147" t="n">
        <x:v>1</x:v>
      </x:c>
      <x:c r="L25" s="111" t="n">
        <x:v>310000</x:v>
      </x:c>
      <x:c r="M25" s="111" t="n">
        <x:v>0</x:v>
      </x:c>
      <x:c r="N25" s="59" t="n">
        <x:f>IF(C25="","",H25*I25)</x:f>
        <x:v>300000</x:v>
      </x:c>
      <x:c r="O25" s="59" t="n">
        <x:f>IF(C25="","",H25*J25*IF(K25="",1,K25))</x:f>
        <x:v>300000</x:v>
      </x:c>
      <x:c r="P25" s="59" t="n">
        <x:f>IF(C25="","",O25-N25)</x:f>
        <x:v>0</x:v>
      </x:c>
      <x:c r="Q25" s="59" t="n">
        <x:f>IF(C25="","",O25-L25)</x:f>
        <x:v>-10000</x:v>
      </x:c>
      <x:c r="R25" s="61" t="n">
        <x:f>IFERROR(O25/N25,"")</x:f>
        <x:v>1</x:v>
      </x:c>
      <x:c r="S25" s="61" t="n">
        <x:f>IFERROR(O25/L25,"")</x:f>
        <x:v>0.967741935483871</x:v>
      </x:c>
      <x:c r="T25" s="59" t="n">
        <x:f>IF(C25="","",IFERROR(IF(S25&gt;0,H25/S25,L25+(H25-O25)),""))</x:f>
        <x:v>310000</x:v>
      </x:c>
      <x:c r="U25" s="59" t="n">
        <x:f>IF(C25="","",T25-L25)</x:f>
        <x:v>0</x:v>
      </x:c>
      <x:c r="V25" s="59" t="n">
        <x:f>IF(C25="","",H25-T25)</x:f>
        <x:v>-10000</x:v>
      </x:c>
      <x:c r="W25" s="53" t="str">
        <x:f>IF(C25="","",IF(OR(R25&lt;'项目信息'!$C$18,S25&lt;'项目信息'!$C$20),"红灯",IF(OR(R25&lt;'项目信息'!$C$17,S25&lt;'项目信息'!$C$19),"黄灯","绿灯")))</x:f>
        <x:v>绿灯</x:v>
      </x:c>
      <x:c r="X25" s="50" t="str">
        <x:v>低</x:v>
      </x:c>
      <x:c r="Y25" s="50" t="str">
        <x:v>样例台账</x:v>
      </x:c>
      <x:c r="Z25" s="50" t="str">
        <x:v>计划工程师</x:v>
      </x:c>
      <x:c r="AA25" s="101" t="str"/>
    </x:row>
    <x:row r="26">
      <x:c r="A26" s="95" t="str">
        <x:v>P05</x:v>
      </x:c>
      <x:c r="B26" s="57" t="n">
        <x:v>46173</x:v>
      </x:c>
      <x:c r="C26" s="50" t="str">
        <x:v>WBS-002</x:v>
      </x:c>
      <x:c r="D26" s="53" t="str">
        <x:f>IFERROR(VLOOKUP(C26,'WBS计划'!$A$5:$R$54,3,FALSE),"")</x:f>
        <x:v>标段A</x:v>
      </x:c>
      <x:c r="E26" s="53" t="str">
        <x:f>IFERROR(VLOOKUP(C26,'WBS计划'!$A$5:$R$54,6,FALSE),"")</x:f>
        <x:v>土方开挖</x:v>
      </x:c>
      <x:c r="F26" s="53" t="str">
        <x:f>IFERROR(VLOOKUP(C26,'WBS计划'!$A$5:$R$54,4,FALSE),"")</x:f>
        <x:v>土建</x:v>
      </x:c>
      <x:c r="G26" s="53" t="str">
        <x:f>IFERROR(VLOOKUP(C26,'WBS计划'!$A$5:$R$54,7,FALSE),"")</x:f>
        <x:v>土方分包</x:v>
      </x:c>
      <x:c r="H26" s="59" t="n">
        <x:f>IFERROR(VLOOKUP(C26,'WBS计划'!$A$5:$R$54,14,FALSE),"")</x:f>
        <x:v>780000</x:v>
      </x:c>
      <x:c r="I26" s="147" t="n">
        <x:v>1</x:v>
      </x:c>
      <x:c r="J26" s="147" t="n">
        <x:v>1</x:v>
      </x:c>
      <x:c r="K26" s="147" t="n">
        <x:v>1</x:v>
      </x:c>
      <x:c r="L26" s="111" t="n">
        <x:v>780000</x:v>
      </x:c>
      <x:c r="M26" s="111" t="n">
        <x:v>0</x:v>
      </x:c>
      <x:c r="N26" s="59" t="n">
        <x:f>IF(C26="","",H26*I26)</x:f>
        <x:v>780000</x:v>
      </x:c>
      <x:c r="O26" s="59" t="n">
        <x:f>IF(C26="","",H26*J26*IF(K26="",1,K26))</x:f>
        <x:v>780000</x:v>
      </x:c>
      <x:c r="P26" s="59" t="n">
        <x:f>IF(C26="","",O26-N26)</x:f>
        <x:v>0</x:v>
      </x:c>
      <x:c r="Q26" s="59" t="n">
        <x:f>IF(C26="","",O26-L26)</x:f>
        <x:v>0</x:v>
      </x:c>
      <x:c r="R26" s="61" t="n">
        <x:f>IFERROR(O26/N26,"")</x:f>
        <x:v>1</x:v>
      </x:c>
      <x:c r="S26" s="61" t="n">
        <x:f>IFERROR(O26/L26,"")</x:f>
        <x:v>1</x:v>
      </x:c>
      <x:c r="T26" s="59" t="n">
        <x:f>IF(C26="","",IFERROR(IF(S26&gt;0,H26/S26,L26+(H26-O26)),""))</x:f>
        <x:v>780000</x:v>
      </x:c>
      <x:c r="U26" s="59" t="n">
        <x:f>IF(C26="","",T26-L26)</x:f>
        <x:v>0</x:v>
      </x:c>
      <x:c r="V26" s="59" t="n">
        <x:f>IF(C26="","",H26-T26)</x:f>
        <x:v>0</x:v>
      </x:c>
      <x:c r="W26" s="53" t="str">
        <x:f>IF(C26="","",IF(OR(R26&lt;'项目信息'!$C$18,S26&lt;'项目信息'!$C$20),"红灯",IF(OR(R26&lt;'项目信息'!$C$17,S26&lt;'项目信息'!$C$19),"黄灯","绿灯")))</x:f>
        <x:v>绿灯</x:v>
      </x:c>
      <x:c r="X26" s="50" t="str">
        <x:v>低</x:v>
      </x:c>
      <x:c r="Y26" s="50" t="str">
        <x:v>样例台账</x:v>
      </x:c>
      <x:c r="Z26" s="50" t="str">
        <x:v>计划工程师</x:v>
      </x:c>
      <x:c r="AA26" s="101" t="str"/>
    </x:row>
    <x:row r="27">
      <x:c r="A27" s="95" t="str">
        <x:v>P05</x:v>
      </x:c>
      <x:c r="B27" s="57" t="n">
        <x:v>46173</x:v>
      </x:c>
      <x:c r="C27" s="50" t="str">
        <x:v>WBS-003</x:v>
      </x:c>
      <x:c r="D27" s="53" t="str">
        <x:f>IFERROR(VLOOKUP(C27,'WBS计划'!$A$5:$R$54,3,FALSE),"")</x:f>
        <x:v>标段A</x:v>
      </x:c>
      <x:c r="E27" s="53" t="str">
        <x:f>IFERROR(VLOOKUP(C27,'WBS计划'!$A$5:$R$54,6,FALSE),"")</x:f>
        <x:v>桩基工程</x:v>
      </x:c>
      <x:c r="F27" s="53" t="str">
        <x:f>IFERROR(VLOOKUP(C27,'WBS计划'!$A$5:$R$54,4,FALSE),"")</x:f>
        <x:v>结构</x:v>
      </x:c>
      <x:c r="G27" s="53" t="str">
        <x:f>IFERROR(VLOOKUP(C27,'WBS计划'!$A$5:$R$54,7,FALSE),"")</x:f>
        <x:v>桩基分包</x:v>
      </x:c>
      <x:c r="H27" s="59" t="n">
        <x:f>IFERROR(VLOOKUP(C27,'WBS计划'!$A$5:$R$54,14,FALSE),"")</x:f>
        <x:v>650000</x:v>
      </x:c>
      <x:c r="I27" s="147" t="n">
        <x:v>1</x:v>
      </x:c>
      <x:c r="J27" s="147" t="n">
        <x:v>1</x:v>
      </x:c>
      <x:c r="K27" s="147" t="n">
        <x:v>1</x:v>
      </x:c>
      <x:c r="L27" s="111" t="n">
        <x:v>670000</x:v>
      </x:c>
      <x:c r="M27" s="111" t="n">
        <x:v>0</x:v>
      </x:c>
      <x:c r="N27" s="59" t="n">
        <x:f>IF(C27="","",H27*I27)</x:f>
        <x:v>650000</x:v>
      </x:c>
      <x:c r="O27" s="59" t="n">
        <x:f>IF(C27="","",H27*J27*IF(K27="",1,K27))</x:f>
        <x:v>650000</x:v>
      </x:c>
      <x:c r="P27" s="59" t="n">
        <x:f>IF(C27="","",O27-N27)</x:f>
        <x:v>0</x:v>
      </x:c>
      <x:c r="Q27" s="59" t="n">
        <x:f>IF(C27="","",O27-L27)</x:f>
        <x:v>-20000</x:v>
      </x:c>
      <x:c r="R27" s="61" t="n">
        <x:f>IFERROR(O27/N27,"")</x:f>
        <x:v>1</x:v>
      </x:c>
      <x:c r="S27" s="61" t="n">
        <x:f>IFERROR(O27/L27,"")</x:f>
        <x:v>0.9701492537313433</x:v>
      </x:c>
      <x:c r="T27" s="59" t="n">
        <x:f>IF(C27="","",IFERROR(IF(S27&gt;0,H27/S27,L27+(H27-O27)),""))</x:f>
        <x:v>670000</x:v>
      </x:c>
      <x:c r="U27" s="59" t="n">
        <x:f>IF(C27="","",T27-L27)</x:f>
        <x:v>0</x:v>
      </x:c>
      <x:c r="V27" s="59" t="n">
        <x:f>IF(C27="","",H27-T27)</x:f>
        <x:v>-20000</x:v>
      </x:c>
      <x:c r="W27" s="53" t="str">
        <x:f>IF(C27="","",IF(OR(R27&lt;'项目信息'!$C$18,S27&lt;'项目信息'!$C$20),"红灯",IF(OR(R27&lt;'项目信息'!$C$17,S27&lt;'项目信息'!$C$19),"黄灯","绿灯")))</x:f>
        <x:v>绿灯</x:v>
      </x:c>
      <x:c r="X27" s="50" t="str">
        <x:v>低</x:v>
      </x:c>
      <x:c r="Y27" s="50" t="str">
        <x:v>样例台账</x:v>
      </x:c>
      <x:c r="Z27" s="50" t="str">
        <x:v>计划工程师</x:v>
      </x:c>
      <x:c r="AA27" s="101" t="str"/>
    </x:row>
    <x:row r="28">
      <x:c r="A28" s="95" t="str">
        <x:v>P05</x:v>
      </x:c>
      <x:c r="B28" s="57" t="n">
        <x:v>46173</x:v>
      </x:c>
      <x:c r="C28" s="50" t="str">
        <x:v>WBS-004</x:v>
      </x:c>
      <x:c r="D28" s="53" t="str">
        <x:f>IFERROR(VLOOKUP(C28,'WBS计划'!$A$5:$R$54,3,FALSE),"")</x:f>
        <x:v>标段A</x:v>
      </x:c>
      <x:c r="E28" s="53" t="str">
        <x:f>IFERROR(VLOOKUP(C28,'WBS计划'!$A$5:$R$54,6,FALSE),"")</x:f>
        <x:v>主体结构</x:v>
      </x:c>
      <x:c r="F28" s="53" t="str">
        <x:f>IFERROR(VLOOKUP(C28,'WBS计划'!$A$5:$R$54,4,FALSE),"")</x:f>
        <x:v>结构</x:v>
      </x:c>
      <x:c r="G28" s="53" t="str">
        <x:f>IFERROR(VLOOKUP(C28,'WBS计划'!$A$5:$R$54,7,FALSE),"")</x:f>
        <x:v>主体劳务</x:v>
      </x:c>
      <x:c r="H28" s="59" t="n">
        <x:f>IFERROR(VLOOKUP(C28,'WBS计划'!$A$5:$R$54,14,FALSE),"")</x:f>
        <x:v>15300000</x:v>
      </x:c>
      <x:c r="I28" s="147" t="n">
        <x:v>0.52</x:v>
      </x:c>
      <x:c r="J28" s="147" t="n">
        <x:v>0.46</x:v>
      </x:c>
      <x:c r="K28" s="147" t="n">
        <x:v>0.99</x:v>
      </x:c>
      <x:c r="L28" s="111" t="n">
        <x:v>7400000</x:v>
      </x:c>
      <x:c r="M28" s="111" t="n">
        <x:v>0</x:v>
      </x:c>
      <x:c r="N28" s="59" t="n">
        <x:f>IF(C28="","",H28*I28)</x:f>
        <x:v>7956000</x:v>
      </x:c>
      <x:c r="O28" s="59" t="n">
        <x:f>IF(C28="","",H28*J28*IF(K28="",1,K28))</x:f>
        <x:v>6967620</x:v>
      </x:c>
      <x:c r="P28" s="59" t="n">
        <x:f>IF(C28="","",O28-N28)</x:f>
        <x:v>-988380</x:v>
      </x:c>
      <x:c r="Q28" s="59" t="n">
        <x:f>IF(C28="","",O28-L28)</x:f>
        <x:v>-432380</x:v>
      </x:c>
      <x:c r="R28" s="61" t="n">
        <x:f>IFERROR(O28/N28,"")</x:f>
        <x:v>0.8757692307692307</x:v>
      </x:c>
      <x:c r="S28" s="61" t="n">
        <x:f>IFERROR(O28/L28,"")</x:f>
        <x:v>0.9415702702702703</x:v>
      </x:c>
      <x:c r="T28" s="59" t="n">
        <x:f>IF(C28="","",IFERROR(IF(S28&gt;0,H28/S28,L28+(H28-O28)),""))</x:f>
        <x:v>16249451.032059727</x:v>
      </x:c>
      <x:c r="U28" s="59" t="n">
        <x:f>IF(C28="","",T28-L28)</x:f>
        <x:v>8849451.032059727</x:v>
      </x:c>
      <x:c r="V28" s="59" t="n">
        <x:f>IF(C28="","",H28-T28)</x:f>
        <x:v>-949451.0320597272</x:v>
      </x:c>
      <x:c r="W28" s="53" t="str">
        <x:f>IF(C28="","",IF(OR(R28&lt;'项目信息'!$C$18,S28&lt;'项目信息'!$C$20),"红灯",IF(OR(R28&lt;'项目信息'!$C$17,S28&lt;'项目信息'!$C$19),"黄灯","绿灯")))</x:f>
        <x:v>黄灯</x:v>
      </x:c>
      <x:c r="X28" s="50" t="str">
        <x:v>高</x:v>
      </x:c>
      <x:c r="Y28" s="50" t="str">
        <x:v>样例台账</x:v>
      </x:c>
      <x:c r="Z28" s="50" t="str">
        <x:v>计划工程师</x:v>
      </x:c>
      <x:c r="AA28" s="101" t="str"/>
    </x:row>
    <x:row r="29">
      <x:c r="A29" s="95" t="str">
        <x:v>P05</x:v>
      </x:c>
      <x:c r="B29" s="57" t="n">
        <x:v>46173</x:v>
      </x:c>
      <x:c r="C29" s="50" t="str">
        <x:v>WBS-005</x:v>
      </x:c>
      <x:c r="D29" s="53" t="str">
        <x:f>IFERROR(VLOOKUP(C29,'WBS计划'!$A$5:$R$54,3,FALSE),"")</x:f>
        <x:v>标段A</x:v>
      </x:c>
      <x:c r="E29" s="53" t="str">
        <x:f>IFERROR(VLOOKUP(C29,'WBS计划'!$A$5:$R$54,6,FALSE),"")</x:f>
        <x:v>机电预留预埋</x:v>
      </x:c>
      <x:c r="F29" s="53" t="str">
        <x:f>IFERROR(VLOOKUP(C29,'WBS计划'!$A$5:$R$54,4,FALSE),"")</x:f>
        <x:v>机电</x:v>
      </x:c>
      <x:c r="G29" s="53" t="str">
        <x:f>IFERROR(VLOOKUP(C29,'WBS计划'!$A$5:$R$54,7,FALSE),"")</x:f>
        <x:v>机电分包</x:v>
      </x:c>
      <x:c r="H29" s="59" t="n">
        <x:f>IFERROR(VLOOKUP(C29,'WBS计划'!$A$5:$R$54,14,FALSE),"")</x:f>
        <x:v>1710000</x:v>
      </x:c>
      <x:c r="I29" s="147" t="n">
        <x:v>0.33</x:v>
      </x:c>
      <x:c r="J29" s="147" t="n">
        <x:v>0.28</x:v>
      </x:c>
      <x:c r="K29" s="147" t="n">
        <x:v>1</x:v>
      </x:c>
      <x:c r="L29" s="111" t="n">
        <x:v>470000</x:v>
      </x:c>
      <x:c r="M29" s="111" t="n">
        <x:v>0</x:v>
      </x:c>
      <x:c r="N29" s="59" t="n">
        <x:f>IF(C29="","",H29*I29)</x:f>
        <x:v>564300</x:v>
      </x:c>
      <x:c r="O29" s="59" t="n">
        <x:f>IF(C29="","",H29*J29*IF(K29="",1,K29))</x:f>
        <x:v>478800.00000000006</x:v>
      </x:c>
      <x:c r="P29" s="59" t="n">
        <x:f>IF(C29="","",O29-N29)</x:f>
        <x:v>-85499.99999999994</x:v>
      </x:c>
      <x:c r="Q29" s="59" t="n">
        <x:f>IF(C29="","",O29-L29)</x:f>
        <x:v>8800.000000000058</x:v>
      </x:c>
      <x:c r="R29" s="61" t="n">
        <x:f>IFERROR(O29/N29,"")</x:f>
        <x:v>0.8484848484848486</x:v>
      </x:c>
      <x:c r="S29" s="61" t="n">
        <x:f>IFERROR(O29/L29,"")</x:f>
        <x:v>1.0187234042553193</x:v>
      </x:c>
      <x:c r="T29" s="59" t="n">
        <x:f>IF(C29="","",IFERROR(IF(S29&gt;0,H29/S29,L29+(H29-O29)),""))</x:f>
        <x:v>1678571.4285714284</x:v>
      </x:c>
      <x:c r="U29" s="59" t="n">
        <x:f>IF(C29="","",T29-L29)</x:f>
        <x:v>1208571.4285714284</x:v>
      </x:c>
      <x:c r="V29" s="59" t="n">
        <x:f>IF(C29="","",H29-T29)</x:f>
        <x:v>31428.571428571595</x:v>
      </x:c>
      <x:c r="W29" s="53" t="str">
        <x:f>IF(C29="","",IF(OR(R29&lt;'项目信息'!$C$18,S29&lt;'项目信息'!$C$20),"红灯",IF(OR(R29&lt;'项目信息'!$C$17,S29&lt;'项目信息'!$C$19),"黄灯","绿灯")))</x:f>
        <x:v>红灯</x:v>
      </x:c>
      <x:c r="X29" s="50" t="str">
        <x:v>中</x:v>
      </x:c>
      <x:c r="Y29" s="50" t="str">
        <x:v>样例台账</x:v>
      </x:c>
      <x:c r="Z29" s="50" t="str">
        <x:v>计划工程师</x:v>
      </x:c>
      <x:c r="AA29" s="101" t="str"/>
    </x:row>
    <x:row r="30">
      <x:c r="A30" s="95" t="str">
        <x:v>P06</x:v>
      </x:c>
      <x:c r="B30" s="57" t="n">
        <x:v>46203</x:v>
      </x:c>
      <x:c r="C30" s="50" t="str">
        <x:v>WBS-001</x:v>
      </x:c>
      <x:c r="D30" s="53" t="str">
        <x:f>IFERROR(VLOOKUP(C30,'WBS计划'!$A$5:$R$54,3,FALSE),"")</x:f>
        <x:v>标段A</x:v>
      </x:c>
      <x:c r="E30" s="53" t="str">
        <x:f>IFERROR(VLOOKUP(C30,'WBS计划'!$A$5:$R$54,6,FALSE),"")</x:f>
        <x:v>临建与场地准备</x:v>
      </x:c>
      <x:c r="F30" s="53" t="str">
        <x:f>IFERROR(VLOOKUP(C30,'WBS计划'!$A$5:$R$54,4,FALSE),"")</x:f>
        <x:v>土建</x:v>
      </x:c>
      <x:c r="G30" s="53" t="str">
        <x:f>IFERROR(VLOOKUP(C30,'WBS计划'!$A$5:$R$54,7,FALSE),"")</x:f>
        <x:v>总包自营</x:v>
      </x:c>
      <x:c r="H30" s="59" t="n">
        <x:f>IFERROR(VLOOKUP(C30,'WBS计划'!$A$5:$R$54,14,FALSE),"")</x:f>
        <x:v>300000</x:v>
      </x:c>
      <x:c r="I30" s="147" t="n">
        <x:v>1</x:v>
      </x:c>
      <x:c r="J30" s="147" t="n">
        <x:v>1</x:v>
      </x:c>
      <x:c r="K30" s="147" t="n">
        <x:v>1</x:v>
      </x:c>
      <x:c r="L30" s="111" t="n">
        <x:v>310000</x:v>
      </x:c>
      <x:c r="M30" s="111" t="n">
        <x:v>0</x:v>
      </x:c>
      <x:c r="N30" s="59" t="n">
        <x:f>IF(C30="","",H30*I30)</x:f>
        <x:v>300000</x:v>
      </x:c>
      <x:c r="O30" s="59" t="n">
        <x:f>IF(C30="","",H30*J30*IF(K30="",1,K30))</x:f>
        <x:v>300000</x:v>
      </x:c>
      <x:c r="P30" s="59" t="n">
        <x:f>IF(C30="","",O30-N30)</x:f>
        <x:v>0</x:v>
      </x:c>
      <x:c r="Q30" s="59" t="n">
        <x:f>IF(C30="","",O30-L30)</x:f>
        <x:v>-10000</x:v>
      </x:c>
      <x:c r="R30" s="61" t="n">
        <x:f>IFERROR(O30/N30,"")</x:f>
        <x:v>1</x:v>
      </x:c>
      <x:c r="S30" s="61" t="n">
        <x:f>IFERROR(O30/L30,"")</x:f>
        <x:v>0.967741935483871</x:v>
      </x:c>
      <x:c r="T30" s="59" t="n">
        <x:f>IF(C30="","",IFERROR(IF(S30&gt;0,H30/S30,L30+(H30-O30)),""))</x:f>
        <x:v>310000</x:v>
      </x:c>
      <x:c r="U30" s="59" t="n">
        <x:f>IF(C30="","",T30-L30)</x:f>
        <x:v>0</x:v>
      </x:c>
      <x:c r="V30" s="59" t="n">
        <x:f>IF(C30="","",H30-T30)</x:f>
        <x:v>-10000</x:v>
      </x:c>
      <x:c r="W30" s="53" t="str">
        <x:f>IF(C30="","",IF(OR(R30&lt;'项目信息'!$C$18,S30&lt;'项目信息'!$C$20),"红灯",IF(OR(R30&lt;'项目信息'!$C$17,S30&lt;'项目信息'!$C$19),"黄灯","绿灯")))</x:f>
        <x:v>绿灯</x:v>
      </x:c>
      <x:c r="X30" s="50" t="str">
        <x:v>低</x:v>
      </x:c>
      <x:c r="Y30" s="50" t="str">
        <x:v>样例台账</x:v>
      </x:c>
      <x:c r="Z30" s="50" t="str">
        <x:v>计划工程师</x:v>
      </x:c>
      <x:c r="AA30" s="101" t="str"/>
    </x:row>
    <x:row r="31">
      <x:c r="A31" s="95" t="str">
        <x:v>P06</x:v>
      </x:c>
      <x:c r="B31" s="57" t="n">
        <x:v>46203</x:v>
      </x:c>
      <x:c r="C31" s="50" t="str">
        <x:v>WBS-002</x:v>
      </x:c>
      <x:c r="D31" s="53" t="str">
        <x:f>IFERROR(VLOOKUP(C31,'WBS计划'!$A$5:$R$54,3,FALSE),"")</x:f>
        <x:v>标段A</x:v>
      </x:c>
      <x:c r="E31" s="53" t="str">
        <x:f>IFERROR(VLOOKUP(C31,'WBS计划'!$A$5:$R$54,6,FALSE),"")</x:f>
        <x:v>土方开挖</x:v>
      </x:c>
      <x:c r="F31" s="53" t="str">
        <x:f>IFERROR(VLOOKUP(C31,'WBS计划'!$A$5:$R$54,4,FALSE),"")</x:f>
        <x:v>土建</x:v>
      </x:c>
      <x:c r="G31" s="53" t="str">
        <x:f>IFERROR(VLOOKUP(C31,'WBS计划'!$A$5:$R$54,7,FALSE),"")</x:f>
        <x:v>土方分包</x:v>
      </x:c>
      <x:c r="H31" s="59" t="n">
        <x:f>IFERROR(VLOOKUP(C31,'WBS计划'!$A$5:$R$54,14,FALSE),"")</x:f>
        <x:v>780000</x:v>
      </x:c>
      <x:c r="I31" s="147" t="n">
        <x:v>1</x:v>
      </x:c>
      <x:c r="J31" s="147" t="n">
        <x:v>1</x:v>
      </x:c>
      <x:c r="K31" s="147" t="n">
        <x:v>1</x:v>
      </x:c>
      <x:c r="L31" s="111" t="n">
        <x:v>780000</x:v>
      </x:c>
      <x:c r="M31" s="111" t="n">
        <x:v>0</x:v>
      </x:c>
      <x:c r="N31" s="59" t="n">
        <x:f>IF(C31="","",H31*I31)</x:f>
        <x:v>780000</x:v>
      </x:c>
      <x:c r="O31" s="59" t="n">
        <x:f>IF(C31="","",H31*J31*IF(K31="",1,K31))</x:f>
        <x:v>780000</x:v>
      </x:c>
      <x:c r="P31" s="59" t="n">
        <x:f>IF(C31="","",O31-N31)</x:f>
        <x:v>0</x:v>
      </x:c>
      <x:c r="Q31" s="59" t="n">
        <x:f>IF(C31="","",O31-L31)</x:f>
        <x:v>0</x:v>
      </x:c>
      <x:c r="R31" s="61" t="n">
        <x:f>IFERROR(O31/N31,"")</x:f>
        <x:v>1</x:v>
      </x:c>
      <x:c r="S31" s="61" t="n">
        <x:f>IFERROR(O31/L31,"")</x:f>
        <x:v>1</x:v>
      </x:c>
      <x:c r="T31" s="59" t="n">
        <x:f>IF(C31="","",IFERROR(IF(S31&gt;0,H31/S31,L31+(H31-O31)),""))</x:f>
        <x:v>780000</x:v>
      </x:c>
      <x:c r="U31" s="59" t="n">
        <x:f>IF(C31="","",T31-L31)</x:f>
        <x:v>0</x:v>
      </x:c>
      <x:c r="V31" s="59" t="n">
        <x:f>IF(C31="","",H31-T31)</x:f>
        <x:v>0</x:v>
      </x:c>
      <x:c r="W31" s="53" t="str">
        <x:f>IF(C31="","",IF(OR(R31&lt;'项目信息'!$C$18,S31&lt;'项目信息'!$C$20),"红灯",IF(OR(R31&lt;'项目信息'!$C$17,S31&lt;'项目信息'!$C$19),"黄灯","绿灯")))</x:f>
        <x:v>绿灯</x:v>
      </x:c>
      <x:c r="X31" s="50" t="str">
        <x:v>低</x:v>
      </x:c>
      <x:c r="Y31" s="50" t="str">
        <x:v>样例台账</x:v>
      </x:c>
      <x:c r="Z31" s="50" t="str">
        <x:v>计划工程师</x:v>
      </x:c>
      <x:c r="AA31" s="101" t="str"/>
    </x:row>
    <x:row r="32">
      <x:c r="A32" s="95" t="str">
        <x:v>P06</x:v>
      </x:c>
      <x:c r="B32" s="57" t="n">
        <x:v>46203</x:v>
      </x:c>
      <x:c r="C32" s="50" t="str">
        <x:v>WBS-003</x:v>
      </x:c>
      <x:c r="D32" s="53" t="str">
        <x:f>IFERROR(VLOOKUP(C32,'WBS计划'!$A$5:$R$54,3,FALSE),"")</x:f>
        <x:v>标段A</x:v>
      </x:c>
      <x:c r="E32" s="53" t="str">
        <x:f>IFERROR(VLOOKUP(C32,'WBS计划'!$A$5:$R$54,6,FALSE),"")</x:f>
        <x:v>桩基工程</x:v>
      </x:c>
      <x:c r="F32" s="53" t="str">
        <x:f>IFERROR(VLOOKUP(C32,'WBS计划'!$A$5:$R$54,4,FALSE),"")</x:f>
        <x:v>结构</x:v>
      </x:c>
      <x:c r="G32" s="53" t="str">
        <x:f>IFERROR(VLOOKUP(C32,'WBS计划'!$A$5:$R$54,7,FALSE),"")</x:f>
        <x:v>桩基分包</x:v>
      </x:c>
      <x:c r="H32" s="59" t="n">
        <x:f>IFERROR(VLOOKUP(C32,'WBS计划'!$A$5:$R$54,14,FALSE),"")</x:f>
        <x:v>650000</x:v>
      </x:c>
      <x:c r="I32" s="147" t="n">
        <x:v>1</x:v>
      </x:c>
      <x:c r="J32" s="147" t="n">
        <x:v>1</x:v>
      </x:c>
      <x:c r="K32" s="147" t="n">
        <x:v>1</x:v>
      </x:c>
      <x:c r="L32" s="111" t="n">
        <x:v>670000</x:v>
      </x:c>
      <x:c r="M32" s="111" t="n">
        <x:v>0</x:v>
      </x:c>
      <x:c r="N32" s="59" t="n">
        <x:f>IF(C32="","",H32*I32)</x:f>
        <x:v>650000</x:v>
      </x:c>
      <x:c r="O32" s="59" t="n">
        <x:f>IF(C32="","",H32*J32*IF(K32="",1,K32))</x:f>
        <x:v>650000</x:v>
      </x:c>
      <x:c r="P32" s="59" t="n">
        <x:f>IF(C32="","",O32-N32)</x:f>
        <x:v>0</x:v>
      </x:c>
      <x:c r="Q32" s="59" t="n">
        <x:f>IF(C32="","",O32-L32)</x:f>
        <x:v>-20000</x:v>
      </x:c>
      <x:c r="R32" s="61" t="n">
        <x:f>IFERROR(O32/N32,"")</x:f>
        <x:v>1</x:v>
      </x:c>
      <x:c r="S32" s="61" t="n">
        <x:f>IFERROR(O32/L32,"")</x:f>
        <x:v>0.9701492537313433</x:v>
      </x:c>
      <x:c r="T32" s="59" t="n">
        <x:f>IF(C32="","",IFERROR(IF(S32&gt;0,H32/S32,L32+(H32-O32)),""))</x:f>
        <x:v>670000</x:v>
      </x:c>
      <x:c r="U32" s="59" t="n">
        <x:f>IF(C32="","",T32-L32)</x:f>
        <x:v>0</x:v>
      </x:c>
      <x:c r="V32" s="59" t="n">
        <x:f>IF(C32="","",H32-T32)</x:f>
        <x:v>-20000</x:v>
      </x:c>
      <x:c r="W32" s="53" t="str">
        <x:f>IF(C32="","",IF(OR(R32&lt;'项目信息'!$C$18,S32&lt;'项目信息'!$C$20),"红灯",IF(OR(R32&lt;'项目信息'!$C$17,S32&lt;'项目信息'!$C$19),"黄灯","绿灯")))</x:f>
        <x:v>绿灯</x:v>
      </x:c>
      <x:c r="X32" s="50" t="str">
        <x:v>低</x:v>
      </x:c>
      <x:c r="Y32" s="50" t="str">
        <x:v>样例台账</x:v>
      </x:c>
      <x:c r="Z32" s="50" t="str">
        <x:v>计划工程师</x:v>
      </x:c>
      <x:c r="AA32" s="101" t="str"/>
    </x:row>
    <x:row r="33">
      <x:c r="A33" s="95" t="str">
        <x:v>P06</x:v>
      </x:c>
      <x:c r="B33" s="57" t="n">
        <x:v>46203</x:v>
      </x:c>
      <x:c r="C33" s="50" t="str">
        <x:v>WBS-004</x:v>
      </x:c>
      <x:c r="D33" s="53" t="str">
        <x:f>IFERROR(VLOOKUP(C33,'WBS计划'!$A$5:$R$54,3,FALSE),"")</x:f>
        <x:v>标段A</x:v>
      </x:c>
      <x:c r="E33" s="53" t="str">
        <x:f>IFERROR(VLOOKUP(C33,'WBS计划'!$A$5:$R$54,6,FALSE),"")</x:f>
        <x:v>主体结构</x:v>
      </x:c>
      <x:c r="F33" s="53" t="str">
        <x:f>IFERROR(VLOOKUP(C33,'WBS计划'!$A$5:$R$54,4,FALSE),"")</x:f>
        <x:v>结构</x:v>
      </x:c>
      <x:c r="G33" s="53" t="str">
        <x:f>IFERROR(VLOOKUP(C33,'WBS计划'!$A$5:$R$54,7,FALSE),"")</x:f>
        <x:v>主体劳务</x:v>
      </x:c>
      <x:c r="H33" s="59" t="n">
        <x:f>IFERROR(VLOOKUP(C33,'WBS计划'!$A$5:$R$54,14,FALSE),"")</x:f>
        <x:v>15300000</x:v>
      </x:c>
      <x:c r="I33" s="147" t="n">
        <x:v>0.68</x:v>
      </x:c>
      <x:c r="J33" s="147" t="n">
        <x:v>0.6</x:v>
      </x:c>
      <x:c r="K33" s="147" t="n">
        <x:v>0.99</x:v>
      </x:c>
      <x:c r="L33" s="111" t="n">
        <x:v>9800000</x:v>
      </x:c>
      <x:c r="M33" s="111" t="n">
        <x:v>0</x:v>
      </x:c>
      <x:c r="N33" s="59" t="n">
        <x:f>IF(C33="","",H33*I33)</x:f>
        <x:v>10404000</x:v>
      </x:c>
      <x:c r="O33" s="59" t="n">
        <x:f>IF(C33="","",H33*J33*IF(K33="",1,K33))</x:f>
        <x:v>9088200</x:v>
      </x:c>
      <x:c r="P33" s="59" t="n">
        <x:f>IF(C33="","",O33-N33)</x:f>
        <x:v>-1315800</x:v>
      </x:c>
      <x:c r="Q33" s="59" t="n">
        <x:f>IF(C33="","",O33-L33)</x:f>
        <x:v>-711800</x:v>
      </x:c>
      <x:c r="R33" s="61" t="n">
        <x:f>IFERROR(O33/N33,"")</x:f>
        <x:v>0.8735294117647059</x:v>
      </x:c>
      <x:c r="S33" s="61" t="n">
        <x:f>IFERROR(O33/L33,"")</x:f>
        <x:v>0.9273673469387755</x:v>
      </x:c>
      <x:c r="T33" s="59" t="n">
        <x:f>IF(C33="","",IFERROR(IF(S33&gt;0,H33/S33,L33+(H33-O33)),""))</x:f>
        <x:v>16498316.498316498</x:v>
      </x:c>
      <x:c r="U33" s="59" t="n">
        <x:f>IF(C33="","",T33-L33)</x:f>
        <x:v>6698316.4983164985</x:v>
      </x:c>
      <x:c r="V33" s="59" t="n">
        <x:f>IF(C33="","",H33-T33)</x:f>
        <x:v>-1198316.4983164985</x:v>
      </x:c>
      <x:c r="W33" s="53" t="str">
        <x:f>IF(C33="","",IF(OR(R33&lt;'项目信息'!$C$18,S33&lt;'项目信息'!$C$20),"红灯",IF(OR(R33&lt;'项目信息'!$C$17,S33&lt;'项目信息'!$C$19),"黄灯","绿灯")))</x:f>
        <x:v>黄灯</x:v>
      </x:c>
      <x:c r="X33" s="50" t="str">
        <x:v>高</x:v>
      </x:c>
      <x:c r="Y33" s="50" t="str">
        <x:v>样例台账</x:v>
      </x:c>
      <x:c r="Z33" s="50" t="str">
        <x:v>计划工程师</x:v>
      </x:c>
      <x:c r="AA33" s="101" t="str"/>
    </x:row>
    <x:row r="34">
      <x:c r="A34" s="95" t="str">
        <x:v>P06</x:v>
      </x:c>
      <x:c r="B34" s="57" t="n">
        <x:v>46203</x:v>
      </x:c>
      <x:c r="C34" s="50" t="str">
        <x:v>WBS-005</x:v>
      </x:c>
      <x:c r="D34" s="53" t="str">
        <x:f>IFERROR(VLOOKUP(C34,'WBS计划'!$A$5:$R$54,3,FALSE),"")</x:f>
        <x:v>标段A</x:v>
      </x:c>
      <x:c r="E34" s="53" t="str">
        <x:f>IFERROR(VLOOKUP(C34,'WBS计划'!$A$5:$R$54,6,FALSE),"")</x:f>
        <x:v>机电预留预埋</x:v>
      </x:c>
      <x:c r="F34" s="53" t="str">
        <x:f>IFERROR(VLOOKUP(C34,'WBS计划'!$A$5:$R$54,4,FALSE),"")</x:f>
        <x:v>机电</x:v>
      </x:c>
      <x:c r="G34" s="53" t="str">
        <x:f>IFERROR(VLOOKUP(C34,'WBS计划'!$A$5:$R$54,7,FALSE),"")</x:f>
        <x:v>机电分包</x:v>
      </x:c>
      <x:c r="H34" s="59" t="n">
        <x:f>IFERROR(VLOOKUP(C34,'WBS计划'!$A$5:$R$54,14,FALSE),"")</x:f>
        <x:v>1710000</x:v>
      </x:c>
      <x:c r="I34" s="147" t="n">
        <x:v>0.45</x:v>
      </x:c>
      <x:c r="J34" s="147" t="n">
        <x:v>0.37</x:v>
      </x:c>
      <x:c r="K34" s="147" t="n">
        <x:v>1</x:v>
      </x:c>
      <x:c r="L34" s="111" t="n">
        <x:v>650000</x:v>
      </x:c>
      <x:c r="M34" s="111" t="n">
        <x:v>0</x:v>
      </x:c>
      <x:c r="N34" s="59" t="n">
        <x:f>IF(C34="","",H34*I34)</x:f>
        <x:v>769500</x:v>
      </x:c>
      <x:c r="O34" s="59" t="n">
        <x:f>IF(C34="","",H34*J34*IF(K34="",1,K34))</x:f>
        <x:v>632700</x:v>
      </x:c>
      <x:c r="P34" s="59" t="n">
        <x:f>IF(C34="","",O34-N34)</x:f>
        <x:v>-136800</x:v>
      </x:c>
      <x:c r="Q34" s="59" t="n">
        <x:f>IF(C34="","",O34-L34)</x:f>
        <x:v>-17300</x:v>
      </x:c>
      <x:c r="R34" s="61" t="n">
        <x:f>IFERROR(O34/N34,"")</x:f>
        <x:v>0.8222222222222222</x:v>
      </x:c>
      <x:c r="S34" s="61" t="n">
        <x:f>IFERROR(O34/L34,"")</x:f>
        <x:v>0.9733846153846154</x:v>
      </x:c>
      <x:c r="T34" s="59" t="n">
        <x:f>IF(C34="","",IFERROR(IF(S34&gt;0,H34/S34,L34+(H34-O34)),""))</x:f>
        <x:v>1756756.7567567567</x:v>
      </x:c>
      <x:c r="U34" s="59" t="n">
        <x:f>IF(C34="","",T34-L34)</x:f>
        <x:v>1106756.7567567567</x:v>
      </x:c>
      <x:c r="V34" s="59" t="n">
        <x:f>IF(C34="","",H34-T34)</x:f>
        <x:v>-46756.75675675669</x:v>
      </x:c>
      <x:c r="W34" s="53" t="str">
        <x:f>IF(C34="","",IF(OR(R34&lt;'项目信息'!$C$18,S34&lt;'项目信息'!$C$20),"红灯",IF(OR(R34&lt;'项目信息'!$C$17,S34&lt;'项目信息'!$C$19),"黄灯","绿灯")))</x:f>
        <x:v>红灯</x:v>
      </x:c>
      <x:c r="X34" s="50" t="str">
        <x:v>中</x:v>
      </x:c>
      <x:c r="Y34" s="50" t="str">
        <x:v>样例台账</x:v>
      </x:c>
      <x:c r="Z34" s="50" t="str">
        <x:v>计划工程师</x:v>
      </x:c>
      <x:c r="AA34" s="101" t="str"/>
    </x:row>
  </x:sheetData>
  <x:mergeCells>
    <x:mergeCell ref="A1:AA1"/>
    <x:mergeCell ref="A3:AA3"/>
  </x:mergeCells>
  <x:conditionalFormatting sqref="W5:W104">
    <x:cfRule type="expression" dxfId="0" priority="1">
      <x:formula>W5="红灯"</x:formula>
    </x:cfRule>
    <x:cfRule type="expression" dxfId="1" priority="2">
      <x:formula>W5="黄灯"</x:formula>
    </x:cfRule>
    <x:cfRule type="expression" dxfId="2" priority="3">
      <x:formula>W5="绿灯"</x:formula>
    </x:cfRule>
  </x:conditionalFormatting>
  <x:dataValidations count="3">
    <x:dataValidation type="list" sqref="A5:A104">
      <x:formula1>'期间汇总'!$A$5:$A$28</x:formula1>
    </x:dataValidation>
    <x:dataValidation type="list" sqref="C5:C104">
      <x:formula1>'WBS计划'!$A$5:$A$54</x:formula1>
    </x:dataValidation>
    <x:dataValidation type="list" sqref="X5:X104">
      <x:formula1>'字典'!$D$4:$D$7</x:formula1>
    </x:dataValidation>
  </x:dataValidation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12" hidden="0" customWidth="1"/>
    <x:col min="3" max="3" width="12" hidden="0" customWidth="1"/>
    <x:col min="4" max="4" width="12" hidden="0" customWidth="1"/>
    <x:col min="5" max="5" width="12" hidden="0" customWidth="1"/>
    <x:col min="6" max="6" width="12" hidden="0" customWidth="1"/>
    <x:col min="7" max="7" width="12" hidden="0" customWidth="1"/>
    <x:col min="8" max="8" width="8" hidden="0" customWidth="1"/>
    <x:col min="9" max="9" width="8" hidden="0" customWidth="1"/>
    <x:col min="10" max="10" width="12" hidden="0" customWidth="1"/>
    <x:col min="11" max="11" width="12" hidden="0" customWidth="1"/>
    <x:col min="12" max="12" width="12" hidden="0" customWidth="1"/>
    <x:col min="13" max="13" width="10" hidden="0" customWidth="1"/>
    <x:col min="14" max="14" width="12" hidden="0" customWidth="1"/>
    <x:col min="15" max="15" width="10" hidden="0" customWidth="1"/>
  </x:cols>
  <x:sheetData>
    <x:row r="1" ht="30" customHeight="1">
      <x:c r="A1" s="5" t="str">
        <x:v>期间汇总分析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  <x:c r="O1" s="5"/>
    </x:row>
    <x:row r="3">
      <x:c r="A3" s="39" t="str">
        <x:v>自动汇总各报告期的累计PV、EV、AC、偏差、绩效指数和完工预测。</x:v>
      </x:c>
      <x:c r="B3" s="39"/>
      <x:c r="C3" s="39"/>
      <x:c r="D3" s="39"/>
      <x:c r="E3" s="39"/>
      <x:c r="F3" s="39"/>
      <x:c r="G3" s="39"/>
      <x:c r="H3" s="39"/>
      <x:c r="I3" s="39"/>
      <x:c r="J3" s="39"/>
      <x:c r="K3" s="39"/>
      <x:c r="L3" s="39"/>
      <x:c r="M3" s="39"/>
      <x:c r="N3" s="39"/>
      <x:c r="O3" s="39"/>
    </x:row>
    <x:row r="4">
      <x:c r="A4" s="20" t="str">
        <x:v>期间</x:v>
      </x:c>
      <x:c r="B4" s="21" t="str">
        <x:v>截止日期</x:v>
      </x:c>
      <x:c r="C4" s="21" t="str">
        <x:v>PV</x:v>
      </x:c>
      <x:c r="D4" s="21" t="str">
        <x:v>EV</x:v>
      </x:c>
      <x:c r="E4" s="21" t="str">
        <x:v>AC</x:v>
      </x:c>
      <x:c r="F4" s="21" t="str">
        <x:v>SV</x:v>
      </x:c>
      <x:c r="G4" s="21" t="str">
        <x:v>CV</x:v>
      </x:c>
      <x:c r="H4" s="21" t="str">
        <x:v>SPI</x:v>
      </x:c>
      <x:c r="I4" s="21" t="str">
        <x:v>CPI</x:v>
      </x:c>
      <x:c r="J4" s="21" t="str">
        <x:v>EAC</x:v>
      </x:c>
      <x:c r="K4" s="21" t="str">
        <x:v>ETC</x:v>
      </x:c>
      <x:c r="L4" s="21" t="str">
        <x:v>VAC</x:v>
      </x:c>
      <x:c r="M4" s="21" t="str">
        <x:v>完成率</x:v>
      </x:c>
      <x:c r="N4" s="21" t="str">
        <x:v>成本消耗率</x:v>
      </x:c>
      <x:c r="O4" s="22" t="str">
        <x:v>预警</x:v>
      </x:c>
    </x:row>
    <x:row r="5">
      <x:c r="A5" s="95" t="str">
        <x:v>P01</x:v>
      </x:c>
      <x:c r="B5" s="155" t="n">
        <x:f>EDATE('项目信息'!$C$11,ROW()-5)</x:f>
        <x:v>46023</x:v>
      </x:c>
      <x:c r="C5" s="59" t="n">
        <x:f>IF(COUNTIF('周期数据'!$A$5:$A$104,A5)=0,"",SUMIFS('周期数据'!$N$5:$N$104,'周期数据'!$A$5:$A$104,A5))</x:f>
        <x:v>560000</x:v>
      </x:c>
      <x:c r="D5" s="59" t="n">
        <x:f>IF(C5="","",SUMIFS('周期数据'!$O$5:$O$104,'周期数据'!$A$5:$A$104,A5))</x:f>
        <x:v>488500</x:v>
      </x:c>
      <x:c r="E5" s="59" t="n">
        <x:f>IF(C5="","",SUMIFS('周期数据'!$L$5:$L$104,'周期数据'!$A$5:$A$104,A5))</x:f>
        <x:v>500000</x:v>
      </x:c>
      <x:c r="F5" s="59" t="n">
        <x:f>IF(C5="","",D5-C5)</x:f>
        <x:v>-71500</x:v>
      </x:c>
      <x:c r="G5" s="59" t="n">
        <x:f>IF(C5="","",D5-E5)</x:f>
        <x:v>-11500</x:v>
      </x:c>
      <x:c r="H5" s="61" t="n">
        <x:f>IFERROR(D5/C5,"")</x:f>
        <x:v>0.8723214285714286</x:v>
      </x:c>
      <x:c r="I5" s="61" t="n">
        <x:f>IFERROR(D5/E5,"")</x:f>
        <x:v>0.977</x:v>
      </x:c>
      <x:c r="J5" s="59" t="n">
        <x:f>IF(C5="","",IFERROR(IF(I5&gt;0,'项目信息'!$C$16/I5,E5+('项目信息'!$C$16-D5)),""))</x:f>
        <x:v>36599795.29170931</x:v>
      </x:c>
      <x:c r="K5" s="59" t="n">
        <x:f>IF(C5="","",J5-E5)</x:f>
        <x:v>36099795.29170931</x:v>
      </x:c>
      <x:c r="L5" s="59" t="n">
        <x:f>IF(C5="","",'项目信息'!$C$16-J5)</x:f>
        <x:v>-841795.2917093113</x:v>
      </x:c>
      <x:c r="M5" s="117" t="n">
        <x:f>IFERROR(D5/'项目信息'!$C$16,"")</x:f>
        <x:v>0.01366127859499972</x:v>
      </x:c>
      <x:c r="N5" s="117" t="n">
        <x:f>IFERROR(E5/'项目信息'!$C$16,"")</x:f>
        <x:v>0.013982884948822641</x:v>
      </x:c>
      <x:c r="O5" s="151" t="str">
        <x:f>IF(C5="","",IF(OR(H5&lt;'项目信息'!$C$18,I5&lt;'项目信息'!$C$20),"红灯",IF(OR(H5&lt;'项目信息'!$C$17,I5&lt;'项目信息'!$C$19),"黄灯","绿灯")))</x:f>
        <x:v>黄灯</x:v>
      </x:c>
    </x:row>
    <x:row r="6">
      <x:c r="A6" s="95" t="str">
        <x:v>P02</x:v>
      </x:c>
      <x:c r="B6" s="155" t="n">
        <x:f>EDATE('项目信息'!$C$11,ROW()-5)</x:f>
        <x:v>46054</x:v>
      </x:c>
      <x:c r="C6" s="59" t="n">
        <x:f>IF(COUNTIF('周期数据'!$A$5:$A$104,A6)=0,"",SUMIFS('周期数据'!$N$5:$N$104,'周期数据'!$A$5:$A$104,A6))</x:f>
        <x:v>2221300</x:v>
      </x:c>
      <x:c r="D6" s="59" t="n">
        <x:f>IF(C6="","",SUMIFS('周期数据'!$O$5:$O$104,'周期数据'!$A$5:$A$104,A6))</x:f>
        <x:v>1940700</x:v>
      </x:c>
      <x:c r="E6" s="59" t="n">
        <x:f>IF(C6="","",SUMIFS('周期数据'!$L$5:$L$104,'周期数据'!$A$5:$A$104,A6))</x:f>
        <x:v>1975000</x:v>
      </x:c>
      <x:c r="F6" s="59" t="n">
        <x:f>IF(C6="","",D6-C6)</x:f>
        <x:v>-280600</x:v>
      </x:c>
      <x:c r="G6" s="59" t="n">
        <x:f>IF(C6="","",D6-E6)</x:f>
        <x:v>-34300</x:v>
      </x:c>
      <x:c r="H6" s="61" t="n">
        <x:f>IFERROR(D6/C6,"")</x:f>
        <x:v>0.8736775761941206</x:v>
      </x:c>
      <x:c r="I6" s="61" t="n">
        <x:f>IFERROR(D6/E6,"")</x:f>
        <x:v>0.982632911392405</x:v>
      </x:c>
      <x:c r="J6" s="59" t="n">
        <x:f>IF(C6="","",IFERROR(IF(I6&gt;0,'项目信息'!$C$16/I6,E6+('项目信息'!$C$16-D6)),""))</x:f>
        <x:v>36389988.14860617</x:v>
      </x:c>
      <x:c r="K6" s="59" t="n">
        <x:f>IF(C6="","",J6-E6)</x:f>
        <x:v>34414988.14860617</x:v>
      </x:c>
      <x:c r="L6" s="59" t="n">
        <x:f>IF(C6="","",'项目信息'!$C$16-J6)</x:f>
        <x:v>-631988.1486061737</x:v>
      </x:c>
      <x:c r="M6" s="117" t="n">
        <x:f>IFERROR(D6/'项目信息'!$C$16,"")</x:f>
        <x:v>0.0542731696403602</x:v>
      </x:c>
      <x:c r="N6" s="117" t="n">
        <x:f>IFERROR(E6/'项目信息'!$C$16,"")</x:f>
        <x:v>0.05523239554784943</x:v>
      </x:c>
      <x:c r="O6" s="151" t="str">
        <x:f>IF(C6="","",IF(OR(H6&lt;'项目信息'!$C$18,I6&lt;'项目信息'!$C$20),"红灯",IF(OR(H6&lt;'项目信息'!$C$17,I6&lt;'项目信息'!$C$19),"黄灯","绿灯")))</x:f>
        <x:v>黄灯</x:v>
      </x:c>
    </x:row>
    <x:row r="7">
      <x:c r="A7" s="95" t="str">
        <x:v>P03</x:v>
      </x:c>
      <x:c r="B7" s="155" t="n">
        <x:f>EDATE('项目信息'!$C$11,ROW()-5)</x:f>
        <x:v>46082</x:v>
      </x:c>
      <x:c r="C7" s="59" t="n">
        <x:f>IF(COUNTIF('周期数据'!$A$5:$A$104,A7)=0,"",SUMIFS('周期数据'!$N$5:$N$104,'周期数据'!$A$5:$A$104,A7))</x:f>
        <x:v>4655000</x:v>
      </x:c>
      <x:c r="D7" s="59" t="n">
        <x:f>IF(C7="","",SUMIFS('周期数据'!$O$5:$O$104,'周期数据'!$A$5:$A$104,A7))</x:f>
        <x:v>4116950</x:v>
      </x:c>
      <x:c r="E7" s="59" t="n">
        <x:f>IF(C7="","",SUMIFS('周期数据'!$L$5:$L$104,'周期数据'!$A$5:$A$104,A7))</x:f>
        <x:v>4050000</x:v>
      </x:c>
      <x:c r="F7" s="59" t="n">
        <x:f>IF(C7="","",D7-C7)</x:f>
        <x:v>-538050</x:v>
      </x:c>
      <x:c r="G7" s="59" t="n">
        <x:f>IF(C7="","",D7-E7)</x:f>
        <x:v>66950</x:v>
      </x:c>
      <x:c r="H7" s="61" t="n">
        <x:f>IFERROR(D7/C7,"")</x:f>
        <x:v>0.8844146079484425</x:v>
      </x:c>
      <x:c r="I7" s="61" t="n">
        <x:f>IFERROR(D7/E7,"")</x:f>
        <x:v>1.0165308641975308</x:v>
      </x:c>
      <x:c r="J7" s="59" t="n">
        <x:f>IF(C7="","",IFERROR(IF(I7&gt;0,'项目信息'!$C$16/I7,E7+('项目信息'!$C$16-D7)),""))</x:f>
        <x:v>35176502.02212803</x:v>
      </x:c>
      <x:c r="K7" s="59" t="n">
        <x:f>IF(C7="","",J7-E7)</x:f>
        <x:v>31126502.02212803</x:v>
      </x:c>
      <x:c r="L7" s="59" t="n">
        <x:f>IF(C7="","",'项目信息'!$C$16-J7)</x:f>
        <x:v>581497.9778719693</x:v>
      </x:c>
      <x:c r="M7" s="117" t="n">
        <x:f>IFERROR(D7/'项目信息'!$C$16,"")</x:f>
        <x:v>0.11513367638011074</x:v>
      </x:c>
      <x:c r="N7" s="117" t="n">
        <x:f>IFERROR(E7/'项目信息'!$C$16,"")</x:f>
        <x:v>0.11326136808546339</x:v>
      </x:c>
      <x:c r="O7" s="151" t="str">
        <x:f>IF(C7="","",IF(OR(H7&lt;'项目信息'!$C$18,I7&lt;'项目信息'!$C$20),"红灯",IF(OR(H7&lt;'项目信息'!$C$17,I7&lt;'项目信息'!$C$19),"黄灯","绿灯")))</x:f>
        <x:v>黄灯</x:v>
      </x:c>
    </x:row>
    <x:row r="8">
      <x:c r="A8" s="95" t="str">
        <x:v>P04</x:v>
      </x:c>
      <x:c r="B8" s="155" t="n">
        <x:f>EDATE('项目信息'!$C$11,ROW()-5)</x:f>
        <x:v>46113</x:v>
      </x:c>
      <x:c r="C8" s="59" t="n">
        <x:f>IF(COUNTIF('周期数据'!$A$5:$A$104,A8)=0,"",SUMIFS('周期数据'!$N$5:$N$104,'周期数据'!$A$5:$A$104,A8))</x:f>
        <x:v>7427000</x:v>
      </x:c>
      <x:c r="D8" s="59" t="n">
        <x:f>IF(C8="","",SUMIFS('周期数据'!$O$5:$O$104,'周期数据'!$A$5:$A$104,A8))</x:f>
        <x:v>6593600</x:v>
      </x:c>
      <x:c r="E8" s="59" t="n">
        <x:f>IF(C8="","",SUMIFS('周期数据'!$L$5:$L$104,'周期数据'!$A$5:$A$104,A8))</x:f>
        <x:v>6920000</x:v>
      </x:c>
      <x:c r="F8" s="59" t="n">
        <x:f>IF(C8="","",D8-C8)</x:f>
        <x:v>-833400</x:v>
      </x:c>
      <x:c r="G8" s="59" t="n">
        <x:f>IF(C8="","",D8-E8)</x:f>
        <x:v>-326400</x:v>
      </x:c>
      <x:c r="H8" s="61" t="n">
        <x:f>IFERROR(D8/C8,"")</x:f>
        <x:v>0.8877878012656524</x:v>
      </x:c>
      <x:c r="I8" s="61" t="n">
        <x:f>IFERROR(D8/E8,"")</x:f>
        <x:v>0.9528323699421966</x:v>
      </x:c>
      <x:c r="J8" s="59" t="n">
        <x:f>IF(C8="","",IFERROR(IF(I8&gt;0,'项目信息'!$C$16/I8,E8+('项目信息'!$C$16-D8)),""))</x:f>
        <x:v>37528112.10871147</x:v>
      </x:c>
      <x:c r="K8" s="59" t="n">
        <x:f>IF(C8="","",J8-E8)</x:f>
        <x:v>30608112.108711474</x:v>
      </x:c>
      <x:c r="L8" s="59" t="n">
        <x:f>IF(C8="","",'项目信息'!$C$16-J8)</x:f>
        <x:v>-1770112.1087114736</x:v>
      </x:c>
      <x:c r="M8" s="117" t="n">
        <x:f>IFERROR(D8/'项目信息'!$C$16,"")</x:f>
        <x:v>0.18439510039711393</x:v>
      </x:c>
      <x:c r="N8" s="117" t="n">
        <x:f>IFERROR(E8/'项目信息'!$C$16,"")</x:f>
        <x:v>0.19352312769170535</x:v>
      </x:c>
      <x:c r="O8" s="151" t="str">
        <x:f>IF(C8="","",IF(OR(H8&lt;'项目信息'!$C$18,I8&lt;'项目信息'!$C$20),"红灯",IF(OR(H8&lt;'项目信息'!$C$17,I8&lt;'项目信息'!$C$19),"黄灯","绿灯")))</x:f>
        <x:v>黄灯</x:v>
      </x:c>
    </x:row>
    <x:row r="9">
      <x:c r="A9" s="95" t="str">
        <x:v>P05</x:v>
      </x:c>
      <x:c r="B9" s="155" t="n">
        <x:f>EDATE('项目信息'!$C$11,ROW()-5)</x:f>
        <x:v>46143</x:v>
      </x:c>
      <x:c r="C9" s="59" t="n">
        <x:f>IF(COUNTIF('周期数据'!$A$5:$A$104,A9)=0,"",SUMIFS('周期数据'!$N$5:$N$104,'周期数据'!$A$5:$A$104,A9))</x:f>
        <x:v>10250300</x:v>
      </x:c>
      <x:c r="D9" s="59" t="n">
        <x:f>IF(C9="","",SUMIFS('周期数据'!$O$5:$O$104,'周期数据'!$A$5:$A$104,A9))</x:f>
        <x:v>9176420</x:v>
      </x:c>
      <x:c r="E9" s="59" t="n">
        <x:f>IF(C9="","",SUMIFS('周期数据'!$L$5:$L$104,'周期数据'!$A$5:$A$104,A9))</x:f>
        <x:v>9630000</x:v>
      </x:c>
      <x:c r="F9" s="59" t="n">
        <x:f>IF(C9="","",D9-C9)</x:f>
        <x:v>-1073880</x:v>
      </x:c>
      <x:c r="G9" s="59" t="n">
        <x:f>IF(C9="","",D9-E9)</x:f>
        <x:v>-453580</x:v>
      </x:c>
      <x:c r="H9" s="61" t="n">
        <x:f>IFERROR(D9/C9,"")</x:f>
        <x:v>0.8952342858257807</x:v>
      </x:c>
      <x:c r="I9" s="61" t="n">
        <x:f>IFERROR(D9/E9,"")</x:f>
        <x:v>0.9528992731048805</x:v>
      </x:c>
      <x:c r="J9" s="59" t="n">
        <x:f>IF(C9="","",IFERROR(IF(I9&gt;0,'项目信息'!$C$16/I9,E9+('项目信息'!$C$16-D9)),""))</x:f>
        <x:v>37525477.25583616</x:v>
      </x:c>
      <x:c r="K9" s="59" t="n">
        <x:f>IF(C9="","",J9-E9)</x:f>
        <x:v>27895477.25583616</x:v>
      </x:c>
      <x:c r="L9" s="59" t="n">
        <x:f>IF(C9="","",'项目信息'!$C$16-J9)</x:f>
        <x:v>-1767477.255836159</x:v>
      </x:c>
      <x:c r="M9" s="117" t="n">
        <x:f>IFERROR(D9/'项目信息'!$C$16,"")</x:f>
        <x:v>0.2566256502041501</x:v>
      </x:c>
      <x:c r="N9" s="117" t="n">
        <x:f>IFERROR(E9/'项目信息'!$C$16,"")</x:f>
        <x:v>0.2693103641143241</x:v>
      </x:c>
      <x:c r="O9" s="151" t="str">
        <x:f>IF(C9="","",IF(OR(H9&lt;'项目信息'!$C$18,I9&lt;'项目信息'!$C$20),"红灯",IF(OR(H9&lt;'项目信息'!$C$17,I9&lt;'项目信息'!$C$19),"黄灯","绿灯")))</x:f>
        <x:v>黄灯</x:v>
      </x:c>
    </x:row>
    <x:row r="10">
      <x:c r="A10" s="95" t="str">
        <x:v>P06</x:v>
      </x:c>
      <x:c r="B10" s="155" t="n">
        <x:f>EDATE('项目信息'!$C$11,ROW()-5)</x:f>
        <x:v>46174</x:v>
      </x:c>
      <x:c r="C10" s="59" t="n">
        <x:f>IF(COUNTIF('周期数据'!$A$5:$A$104,A10)=0,"",SUMIFS('周期数据'!$N$5:$N$104,'周期数据'!$A$5:$A$104,A10))</x:f>
        <x:v>12903500</x:v>
      </x:c>
      <x:c r="D10" s="59" t="n">
        <x:f>IF(C10="","",SUMIFS('周期数据'!$O$5:$O$104,'周期数据'!$A$5:$A$104,A10))</x:f>
        <x:v>11450900</x:v>
      </x:c>
      <x:c r="E10" s="59" t="n">
        <x:f>IF(C10="","",SUMIFS('周期数据'!$L$5:$L$104,'周期数据'!$A$5:$A$104,A10))</x:f>
        <x:v>12210000</x:v>
      </x:c>
      <x:c r="F10" s="59" t="n">
        <x:f>IF(C10="","",D10-C10)</x:f>
        <x:v>-1452600</x:v>
      </x:c>
      <x:c r="G10" s="59" t="n">
        <x:f>IF(C10="","",D10-E10)</x:f>
        <x:v>-759100</x:v>
      </x:c>
      <x:c r="H10" s="61" t="n">
        <x:f>IFERROR(D10/C10,"")</x:f>
        <x:v>0.8874258921997907</x:v>
      </x:c>
      <x:c r="I10" s="61" t="n">
        <x:f>IFERROR(D10/E10,"")</x:f>
        <x:v>0.9378296478296478</x:v>
      </x:c>
      <x:c r="J10" s="59" t="n">
        <x:f>IF(C10="","",IFERROR(IF(I10&gt;0,'项目信息'!$C$16/I10,E10+('项目信息'!$C$16-D10)),""))</x:f>
        <x:v>38128459.771721</x:v>
      </x:c>
      <x:c r="K10" s="59" t="n">
        <x:f>IF(C10="","",J10-E10)</x:f>
        <x:v>25918459.771720998</x:v>
      </x:c>
      <x:c r="L10" s="59" t="n">
        <x:f>IF(C10="","",'项目信息'!$C$16-J10)</x:f>
        <x:v>-2370459.771720998</x:v>
      </x:c>
      <x:c r="M10" s="117" t="n">
        <x:f>IFERROR(D10/'项目信息'!$C$16,"")</x:f>
        <x:v>0.3202332345209464</x:v>
      </x:c>
      <x:c r="N10" s="117" t="n">
        <x:f>IFERROR(E10/'项目信息'!$C$16,"")</x:f>
        <x:v>0.3414620504502489</x:v>
      </x:c>
      <x:c r="O10" s="151" t="str">
        <x:f>IF(C10="","",IF(OR(H10&lt;'项目信息'!$C$18,I10&lt;'项目信息'!$C$20),"红灯",IF(OR(H10&lt;'项目信息'!$C$17,I10&lt;'项目信息'!$C$19),"黄灯","绿灯")))</x:f>
        <x:v>黄灯</x:v>
      </x:c>
    </x:row>
  </x:sheetData>
  <x:mergeCells>
    <x:mergeCell ref="A1:O1"/>
    <x:mergeCell ref="A3:O3"/>
  </x:mergeCells>
  <x:conditionalFormatting sqref="O5:O28">
    <x:cfRule type="expression" dxfId="3" priority="1">
      <x:formula>O5="红灯"</x:formula>
    </x:cfRule>
    <x:cfRule type="expression" dxfId="4" priority="2">
      <x:formula>O5="黄灯"</x:formula>
    </x:cfRule>
    <x:cfRule type="expression" dxfId="5" priority="3">
      <x:formula>O5="绿灯"</x:formula>
    </x:cfRule>
  </x:conditionalFormatting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4" hidden="0" customWidth="1"/>
    <x:col min="3" max="3" width="12" hidden="0" customWidth="1"/>
    <x:col min="4" max="4" width="12" hidden="0" customWidth="1"/>
    <x:col min="5" max="5" width="12" hidden="0" customWidth="1"/>
    <x:col min="6" max="6" width="12" hidden="0" customWidth="1"/>
    <x:col min="7" max="7" width="12" hidden="0" customWidth="1"/>
    <x:col min="8" max="8" width="12" hidden="0" customWidth="1"/>
    <x:col min="9" max="9" width="8" hidden="0" customWidth="1"/>
    <x:col min="10" max="10" width="8" hidden="0" customWidth="1"/>
    <x:col min="11" max="11" width="10" hidden="0" customWidth="1"/>
  </x:cols>
  <x:sheetData>
    <x:row r="1" ht="30" customHeight="1">
      <x:c r="A1" s="5" t="str">
        <x:v>分项场景分析（多标段 / 多专业 / 多合同主体）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</x:row>
    <x:row r="3">
      <x:c r="A3" s="39" t="str">
        <x:v>在B4选择报告期，自动按项目/标段、专业/系统、合同/分包商汇总当前期PV、EV、AC和绩效。</x:v>
      </x:c>
      <x:c r="B3" s="39"/>
      <x:c r="C3" s="39"/>
      <x:c r="D3" s="39"/>
      <x:c r="E3" s="39"/>
      <x:c r="F3" s="39"/>
      <x:c r="G3" s="39"/>
      <x:c r="H3" s="39"/>
      <x:c r="I3" s="39"/>
      <x:c r="J3" s="39"/>
      <x:c r="K3" s="39"/>
    </x:row>
    <x:row r="4">
      <x:c r="A4" s="162" t="str">
        <x:v>当前期间</x:v>
      </x:c>
      <x:c r="B4" s="162" t="str">
        <x:v>P06</x:v>
      </x:c>
    </x:row>
    <x:row r="6">
      <x:c r="A6" s="20" t="str">
        <x:v>维度</x:v>
      </x:c>
      <x:c r="B6" s="21" t="str">
        <x:v>类别</x:v>
      </x:c>
      <x:c r="C6" s="21" t="str">
        <x:v>BAC</x:v>
      </x:c>
      <x:c r="D6" s="21" t="str">
        <x:v>PV</x:v>
      </x:c>
      <x:c r="E6" s="21" t="str">
        <x:v>EV</x:v>
      </x:c>
      <x:c r="F6" s="21" t="str">
        <x:v>AC</x:v>
      </x:c>
      <x:c r="G6" s="21" t="str">
        <x:v>SV</x:v>
      </x:c>
      <x:c r="H6" s="21" t="str">
        <x:v>CV</x:v>
      </x:c>
      <x:c r="I6" s="21" t="str">
        <x:v>SPI</x:v>
      </x:c>
      <x:c r="J6" s="21" t="str">
        <x:v>CPI</x:v>
      </x:c>
      <x:c r="K6" s="22" t="str">
        <x:v>预警</x:v>
      </x:c>
    </x:row>
    <x:row r="7">
      <x:c r="A7" s="95" t="str">
        <x:v>项目/标段</x:v>
      </x:c>
      <x:c r="B7" s="50" t="str">
        <x:v>标段A</x:v>
      </x:c>
      <x:c r="C7" s="59" t="n">
        <x:f>IF(A7="项目/标段",SUMIFS('WBS计划'!$N$5:$N$54,'WBS计划'!$C$5:$C$54,B7),IF(A7="专业/系统",SUMIFS('WBS计划'!$N$5:$N$54,'WBS计划'!$D$5:$D$54,B7),SUMIFS('WBS计划'!$N$5:$N$54,'WBS计划'!$G$5:$G$54,B7)))</x:f>
        <x:v>35758000</x:v>
      </x:c>
      <x:c r="D7" s="59" t="n">
        <x:f>IF(A7="项目/标段",SUMIFS('周期数据'!$N$5:$N$104,'周期数据'!$A$5:$A$104,$B$4,'周期数据'!$D$5:$D$104,B7),IF(A7="专业/系统",SUMIFS('周期数据'!$N$5:$N$104,'周期数据'!$A$5:$A$104,$B$4,'周期数据'!$F$5:$F$104,B7),SUMIFS('周期数据'!$N$5:$N$104,'周期数据'!$A$5:$A$104,$B$4,'周期数据'!$G$5:$G$104,B7)))</x:f>
        <x:v>12903500</x:v>
      </x:c>
      <x:c r="E7" s="59" t="n">
        <x:f>IF(A7="项目/标段",SUMIFS('周期数据'!$O$5:$O$104,'周期数据'!$A$5:$A$104,$B$4,'周期数据'!$D$5:$D$104,B7),IF(A7="专业/系统",SUMIFS('周期数据'!$O$5:$O$104,'周期数据'!$A$5:$A$104,$B$4,'周期数据'!$F$5:$F$104,B7),SUMIFS('周期数据'!$O$5:$O$104,'周期数据'!$A$5:$A$104,$B$4,'周期数据'!$G$5:$G$104,B7)))</x:f>
        <x:v>11450900</x:v>
      </x:c>
      <x:c r="F7" s="59" t="n">
        <x:f>IF(A7="项目/标段",SUMIFS('周期数据'!$L$5:$L$104,'周期数据'!$A$5:$A$104,$B$4,'周期数据'!$D$5:$D$104,B7),IF(A7="专业/系统",SUMIFS('周期数据'!$L$5:$L$104,'周期数据'!$A$5:$A$104,$B$4,'周期数据'!$F$5:$F$104,B7),SUMIFS('周期数据'!$L$5:$L$104,'周期数据'!$A$5:$A$104,$B$4,'周期数据'!$G$5:$G$104,B7)))</x:f>
        <x:v>12210000</x:v>
      </x:c>
      <x:c r="G7" s="59" t="n">
        <x:f>E7-D7</x:f>
        <x:v>-1452600</x:v>
      </x:c>
      <x:c r="H7" s="59" t="n">
        <x:f>E7-F7</x:f>
        <x:v>-759100</x:v>
      </x:c>
      <x:c r="I7" s="61" t="n">
        <x:f>IFERROR(E7/D7,"")</x:f>
        <x:v>0.8874258921997907</x:v>
      </x:c>
      <x:c r="J7" s="61" t="n">
        <x:f>IFERROR(E7/F7,"")</x:f>
        <x:v>0.9378296478296478</x:v>
      </x:c>
      <x:c r="K7" s="151" t="str">
        <x:f>IF(C7=0,"",IF(OR(I7&lt;'项目信息'!$C$18,J7&lt;'项目信息'!$C$20),"红灯",IF(OR(I7&lt;'项目信息'!$C$17,J7&lt;'项目信息'!$C$19),"黄灯","绿灯")))</x:f>
        <x:v>黄灯</x:v>
      </x:c>
    </x:row>
    <x:row r="8">
      <x:c r="A8" s="95" t="str">
        <x:v>项目/标段</x:v>
      </x:c>
      <x:c r="B8" s="50" t="str">
        <x:v>标段B</x:v>
      </x:c>
      <x:c r="C8" s="59" t="n">
        <x:f>IF(A8="项目/标段",SUMIFS('WBS计划'!$N$5:$N$54,'WBS计划'!$C$5:$C$54,B8),IF(A8="专业/系统",SUMIFS('WBS计划'!$N$5:$N$54,'WBS计划'!$D$5:$D$54,B8),SUMIFS('WBS计划'!$N$5:$N$54,'WBS计划'!$G$5:$G$54,B8)))</x:f>
        <x:v>0</x:v>
      </x:c>
      <x:c r="D8" s="59" t="n">
        <x:f>IF(A8="项目/标段",SUMIFS('周期数据'!$N$5:$N$104,'周期数据'!$A$5:$A$104,$B$4,'周期数据'!$D$5:$D$104,B8),IF(A8="专业/系统",SUMIFS('周期数据'!$N$5:$N$104,'周期数据'!$A$5:$A$104,$B$4,'周期数据'!$F$5:$F$104,B8),SUMIFS('周期数据'!$N$5:$N$104,'周期数据'!$A$5:$A$104,$B$4,'周期数据'!$G$5:$G$104,B8)))</x:f>
        <x:v>0</x:v>
      </x:c>
      <x:c r="E8" s="59" t="n">
        <x:f>IF(A8="项目/标段",SUMIFS('周期数据'!$O$5:$O$104,'周期数据'!$A$5:$A$104,$B$4,'周期数据'!$D$5:$D$104,B8),IF(A8="专业/系统",SUMIFS('周期数据'!$O$5:$O$104,'周期数据'!$A$5:$A$104,$B$4,'周期数据'!$F$5:$F$104,B8),SUMIFS('周期数据'!$O$5:$O$104,'周期数据'!$A$5:$A$104,$B$4,'周期数据'!$G$5:$G$104,B8)))</x:f>
        <x:v>0</x:v>
      </x:c>
      <x:c r="F8" s="59" t="n">
        <x:f>IF(A8="项目/标段",SUMIFS('周期数据'!$L$5:$L$104,'周期数据'!$A$5:$A$104,$B$4,'周期数据'!$D$5:$D$104,B8),IF(A8="专业/系统",SUMIFS('周期数据'!$L$5:$L$104,'周期数据'!$A$5:$A$104,$B$4,'周期数据'!$F$5:$F$104,B8),SUMIFS('周期数据'!$L$5:$L$104,'周期数据'!$A$5:$A$104,$B$4,'周期数据'!$G$5:$G$104,B8)))</x:f>
        <x:v>0</x:v>
      </x:c>
      <x:c r="G8" s="59" t="n">
        <x:f>E8-D8</x:f>
        <x:v>0</x:v>
      </x:c>
      <x:c r="H8" s="59" t="n">
        <x:f>E8-F8</x:f>
        <x:v>0</x:v>
      </x:c>
      <x:c r="I8" s="61" t="str">
        <x:f>IFERROR(E8/D8,"")</x:f>
      </x:c>
      <x:c r="J8" s="61" t="str">
        <x:f>IFERROR(E8/F8,"")</x:f>
      </x:c>
      <x:c r="K8" s="151" t="str">
        <x:f>IF(C8=0,"",IF(OR(I8&lt;'项目信息'!$C$18,J8&lt;'项目信息'!$C$20),"红灯",IF(OR(I8&lt;'项目信息'!$C$17,J8&lt;'项目信息'!$C$19),"黄灯","绿灯")))</x:f>
      </x:c>
    </x:row>
    <x:row r="9">
      <x:c r="A9" s="95" t="str">
        <x:v>项目/标段</x:v>
      </x:c>
      <x:c r="B9" s="50" t="str">
        <x:v>标段C</x:v>
      </x:c>
      <x:c r="C9" s="59" t="n">
        <x:f>IF(A9="项目/标段",SUMIFS('WBS计划'!$N$5:$N$54,'WBS计划'!$C$5:$C$54,B9),IF(A9="专业/系统",SUMIFS('WBS计划'!$N$5:$N$54,'WBS计划'!$D$5:$D$54,B9),SUMIFS('WBS计划'!$N$5:$N$54,'WBS计划'!$G$5:$G$54,B9)))</x:f>
        <x:v>0</x:v>
      </x:c>
      <x:c r="D9" s="59" t="n">
        <x:f>IF(A9="项目/标段",SUMIFS('周期数据'!$N$5:$N$104,'周期数据'!$A$5:$A$104,$B$4,'周期数据'!$D$5:$D$104,B9),IF(A9="专业/系统",SUMIFS('周期数据'!$N$5:$N$104,'周期数据'!$A$5:$A$104,$B$4,'周期数据'!$F$5:$F$104,B9),SUMIFS('周期数据'!$N$5:$N$104,'周期数据'!$A$5:$A$104,$B$4,'周期数据'!$G$5:$G$104,B9)))</x:f>
        <x:v>0</x:v>
      </x:c>
      <x:c r="E9" s="59" t="n">
        <x:f>IF(A9="项目/标段",SUMIFS('周期数据'!$O$5:$O$104,'周期数据'!$A$5:$A$104,$B$4,'周期数据'!$D$5:$D$104,B9),IF(A9="专业/系统",SUMIFS('周期数据'!$O$5:$O$104,'周期数据'!$A$5:$A$104,$B$4,'周期数据'!$F$5:$F$104,B9),SUMIFS('周期数据'!$O$5:$O$104,'周期数据'!$A$5:$A$104,$B$4,'周期数据'!$G$5:$G$104,B9)))</x:f>
        <x:v>0</x:v>
      </x:c>
      <x:c r="F9" s="59" t="n">
        <x:f>IF(A9="项目/标段",SUMIFS('周期数据'!$L$5:$L$104,'周期数据'!$A$5:$A$104,$B$4,'周期数据'!$D$5:$D$104,B9),IF(A9="专业/系统",SUMIFS('周期数据'!$L$5:$L$104,'周期数据'!$A$5:$A$104,$B$4,'周期数据'!$F$5:$F$104,B9),SUMIFS('周期数据'!$L$5:$L$104,'周期数据'!$A$5:$A$104,$B$4,'周期数据'!$G$5:$G$104,B9)))</x:f>
        <x:v>0</x:v>
      </x:c>
      <x:c r="G9" s="59" t="n">
        <x:f>E9-D9</x:f>
        <x:v>0</x:v>
      </x:c>
      <x:c r="H9" s="59" t="n">
        <x:f>E9-F9</x:f>
        <x:v>0</x:v>
      </x:c>
      <x:c r="I9" s="61" t="str">
        <x:f>IFERROR(E9/D9,"")</x:f>
      </x:c>
      <x:c r="J9" s="61" t="str">
        <x:f>IFERROR(E9/F9,"")</x:f>
      </x:c>
      <x:c r="K9" s="151" t="str">
        <x:f>IF(C9=0,"",IF(OR(I9&lt;'项目信息'!$C$18,J9&lt;'项目信息'!$C$20),"红灯",IF(OR(I9&lt;'项目信息'!$C$17,J9&lt;'项目信息'!$C$19),"黄灯","绿灯")))</x:f>
      </x:c>
    </x:row>
    <x:row r="10">
      <x:c r="A10" s="95" t="str">
        <x:v>专业/系统</x:v>
      </x:c>
      <x:c r="B10" s="50" t="str">
        <x:v>土建</x:v>
      </x:c>
      <x:c r="C10" s="59" t="n">
        <x:f>IF(A10="项目/标段",SUMIFS('WBS计划'!$N$5:$N$54,'WBS计划'!$C$5:$C$54,B10),IF(A10="专业/系统",SUMIFS('WBS计划'!$N$5:$N$54,'WBS计划'!$D$5:$D$54,B10),SUMIFS('WBS计划'!$N$5:$N$54,'WBS计划'!$G$5:$G$54,B10)))</x:f>
        <x:v>1080000</x:v>
      </x:c>
      <x:c r="D10" s="59" t="n">
        <x:f>IF(A10="项目/标段",SUMIFS('周期数据'!$N$5:$N$104,'周期数据'!$A$5:$A$104,$B$4,'周期数据'!$D$5:$D$104,B10),IF(A10="专业/系统",SUMIFS('周期数据'!$N$5:$N$104,'周期数据'!$A$5:$A$104,$B$4,'周期数据'!$F$5:$F$104,B10),SUMIFS('周期数据'!$N$5:$N$104,'周期数据'!$A$5:$A$104,$B$4,'周期数据'!$G$5:$G$104,B10)))</x:f>
        <x:v>1080000</x:v>
      </x:c>
      <x:c r="E10" s="59" t="n">
        <x:f>IF(A10="项目/标段",SUMIFS('周期数据'!$O$5:$O$104,'周期数据'!$A$5:$A$104,$B$4,'周期数据'!$D$5:$D$104,B10),IF(A10="专业/系统",SUMIFS('周期数据'!$O$5:$O$104,'周期数据'!$A$5:$A$104,$B$4,'周期数据'!$F$5:$F$104,B10),SUMIFS('周期数据'!$O$5:$O$104,'周期数据'!$A$5:$A$104,$B$4,'周期数据'!$G$5:$G$104,B10)))</x:f>
        <x:v>1080000</x:v>
      </x:c>
      <x:c r="F10" s="59" t="n">
        <x:f>IF(A10="项目/标段",SUMIFS('周期数据'!$L$5:$L$104,'周期数据'!$A$5:$A$104,$B$4,'周期数据'!$D$5:$D$104,B10),IF(A10="专业/系统",SUMIFS('周期数据'!$L$5:$L$104,'周期数据'!$A$5:$A$104,$B$4,'周期数据'!$F$5:$F$104,B10),SUMIFS('周期数据'!$L$5:$L$104,'周期数据'!$A$5:$A$104,$B$4,'周期数据'!$G$5:$G$104,B10)))</x:f>
        <x:v>1090000</x:v>
      </x:c>
      <x:c r="G10" s="59" t="n">
        <x:f>E10-D10</x:f>
        <x:v>0</x:v>
      </x:c>
      <x:c r="H10" s="59" t="n">
        <x:f>E10-F10</x:f>
        <x:v>-10000</x:v>
      </x:c>
      <x:c r="I10" s="61" t="n">
        <x:f>IFERROR(E10/D10,"")</x:f>
        <x:v>1</x:v>
      </x:c>
      <x:c r="J10" s="61" t="n">
        <x:f>IFERROR(E10/F10,"")</x:f>
        <x:v>0.9908256880733946</x:v>
      </x:c>
      <x:c r="K10" s="151" t="str">
        <x:f>IF(C10=0,"",IF(OR(I10&lt;'项目信息'!$C$18,J10&lt;'项目信息'!$C$20),"红灯",IF(OR(I10&lt;'项目信息'!$C$17,J10&lt;'项目信息'!$C$19),"黄灯","绿灯")))</x:f>
        <x:v>绿灯</x:v>
      </x:c>
    </x:row>
    <x:row r="11">
      <x:c r="A11" s="95" t="str">
        <x:v>专业/系统</x:v>
      </x:c>
      <x:c r="B11" s="50" t="str">
        <x:v>结构</x:v>
      </x:c>
      <x:c r="C11" s="59" t="n">
        <x:f>IF(A11="项目/标段",SUMIFS('WBS计划'!$N$5:$N$54,'WBS计划'!$C$5:$C$54,B11),IF(A11="专业/系统",SUMIFS('WBS计划'!$N$5:$N$54,'WBS计划'!$D$5:$D$54,B11),SUMIFS('WBS计划'!$N$5:$N$54,'WBS计划'!$G$5:$G$54,B11)))</x:f>
        <x:v>15950000</x:v>
      </x:c>
      <x:c r="D11" s="59" t="n">
        <x:f>IF(A11="项目/标段",SUMIFS('周期数据'!$N$5:$N$104,'周期数据'!$A$5:$A$104,$B$4,'周期数据'!$D$5:$D$104,B11),IF(A11="专业/系统",SUMIFS('周期数据'!$N$5:$N$104,'周期数据'!$A$5:$A$104,$B$4,'周期数据'!$F$5:$F$104,B11),SUMIFS('周期数据'!$N$5:$N$104,'周期数据'!$A$5:$A$104,$B$4,'周期数据'!$G$5:$G$104,B11)))</x:f>
        <x:v>11054000</x:v>
      </x:c>
      <x:c r="E11" s="59" t="n">
        <x:f>IF(A11="项目/标段",SUMIFS('周期数据'!$O$5:$O$104,'周期数据'!$A$5:$A$104,$B$4,'周期数据'!$D$5:$D$104,B11),IF(A11="专业/系统",SUMIFS('周期数据'!$O$5:$O$104,'周期数据'!$A$5:$A$104,$B$4,'周期数据'!$F$5:$F$104,B11),SUMIFS('周期数据'!$O$5:$O$104,'周期数据'!$A$5:$A$104,$B$4,'周期数据'!$G$5:$G$104,B11)))</x:f>
        <x:v>9738200</x:v>
      </x:c>
      <x:c r="F11" s="59" t="n">
        <x:f>IF(A11="项目/标段",SUMIFS('周期数据'!$L$5:$L$104,'周期数据'!$A$5:$A$104,$B$4,'周期数据'!$D$5:$D$104,B11),IF(A11="专业/系统",SUMIFS('周期数据'!$L$5:$L$104,'周期数据'!$A$5:$A$104,$B$4,'周期数据'!$F$5:$F$104,B11),SUMIFS('周期数据'!$L$5:$L$104,'周期数据'!$A$5:$A$104,$B$4,'周期数据'!$G$5:$G$104,B11)))</x:f>
        <x:v>10470000</x:v>
      </x:c>
      <x:c r="G11" s="59" t="n">
        <x:f>E11-D11</x:f>
        <x:v>-1315800</x:v>
      </x:c>
      <x:c r="H11" s="59" t="n">
        <x:f>E11-F11</x:f>
        <x:v>-731800</x:v>
      </x:c>
      <x:c r="I11" s="61" t="n">
        <x:f>IFERROR(E11/D11,"")</x:f>
        <x:v>0.8809661660937217</x:v>
      </x:c>
      <x:c r="J11" s="61" t="n">
        <x:f>IFERROR(E11/F11,"")</x:f>
        <x:v>0.9301050620821395</x:v>
      </x:c>
      <x:c r="K11" s="151" t="str">
        <x:f>IF(C11=0,"",IF(OR(I11&lt;'项目信息'!$C$18,J11&lt;'项目信息'!$C$20),"红灯",IF(OR(I11&lt;'项目信息'!$C$17,J11&lt;'项目信息'!$C$19),"黄灯","绿灯")))</x:f>
        <x:v>黄灯</x:v>
      </x:c>
    </x:row>
    <x:row r="12">
      <x:c r="A12" s="95" t="str">
        <x:v>专业/系统</x:v>
      </x:c>
      <x:c r="B12" s="50" t="str">
        <x:v>机电</x:v>
      </x:c>
      <x:c r="C12" s="59" t="n">
        <x:f>IF(A12="项目/标段",SUMIFS('WBS计划'!$N$5:$N$54,'WBS计划'!$C$5:$C$54,B12),IF(A12="专业/系统",SUMIFS('WBS计划'!$N$5:$N$54,'WBS计划'!$D$5:$D$54,B12),SUMIFS('WBS计划'!$N$5:$N$54,'WBS计划'!$G$5:$G$54,B12)))</x:f>
        <x:v>1710000</x:v>
      </x:c>
      <x:c r="D12" s="59" t="n">
        <x:f>IF(A12="项目/标段",SUMIFS('周期数据'!$N$5:$N$104,'周期数据'!$A$5:$A$104,$B$4,'周期数据'!$D$5:$D$104,B12),IF(A12="专业/系统",SUMIFS('周期数据'!$N$5:$N$104,'周期数据'!$A$5:$A$104,$B$4,'周期数据'!$F$5:$F$104,B12),SUMIFS('周期数据'!$N$5:$N$104,'周期数据'!$A$5:$A$104,$B$4,'周期数据'!$G$5:$G$104,B12)))</x:f>
        <x:v>769500</x:v>
      </x:c>
      <x:c r="E12" s="59" t="n">
        <x:f>IF(A12="项目/标段",SUMIFS('周期数据'!$O$5:$O$104,'周期数据'!$A$5:$A$104,$B$4,'周期数据'!$D$5:$D$104,B12),IF(A12="专业/系统",SUMIFS('周期数据'!$O$5:$O$104,'周期数据'!$A$5:$A$104,$B$4,'周期数据'!$F$5:$F$104,B12),SUMIFS('周期数据'!$O$5:$O$104,'周期数据'!$A$5:$A$104,$B$4,'周期数据'!$G$5:$G$104,B12)))</x:f>
        <x:v>632700</x:v>
      </x:c>
      <x:c r="F12" s="59" t="n">
        <x:f>IF(A12="项目/标段",SUMIFS('周期数据'!$L$5:$L$104,'周期数据'!$A$5:$A$104,$B$4,'周期数据'!$D$5:$D$104,B12),IF(A12="专业/系统",SUMIFS('周期数据'!$L$5:$L$104,'周期数据'!$A$5:$A$104,$B$4,'周期数据'!$F$5:$F$104,B12),SUMIFS('周期数据'!$L$5:$L$104,'周期数据'!$A$5:$A$104,$B$4,'周期数据'!$G$5:$G$104,B12)))</x:f>
        <x:v>650000</x:v>
      </x:c>
      <x:c r="G12" s="59" t="n">
        <x:f>E12-D12</x:f>
        <x:v>-136800</x:v>
      </x:c>
      <x:c r="H12" s="59" t="n">
        <x:f>E12-F12</x:f>
        <x:v>-17300</x:v>
      </x:c>
      <x:c r="I12" s="61" t="n">
        <x:f>IFERROR(E12/D12,"")</x:f>
        <x:v>0.8222222222222222</x:v>
      </x:c>
      <x:c r="J12" s="61" t="n">
        <x:f>IFERROR(E12/F12,"")</x:f>
        <x:v>0.9733846153846154</x:v>
      </x:c>
      <x:c r="K12" s="151" t="str">
        <x:f>IF(C12=0,"",IF(OR(I12&lt;'项目信息'!$C$18,J12&lt;'项目信息'!$C$20),"红灯",IF(OR(I12&lt;'项目信息'!$C$17,J12&lt;'项目信息'!$C$19),"黄灯","绿灯")))</x:f>
        <x:v>红灯</x:v>
      </x:c>
    </x:row>
    <x:row r="13">
      <x:c r="A13" s="95" t="str">
        <x:v>专业/系统</x:v>
      </x:c>
      <x:c r="B13" s="50" t="str">
        <x:v>幕墙</x:v>
      </x:c>
      <x:c r="C13" s="59" t="n">
        <x:f>IF(A13="项目/标段",SUMIFS('WBS计划'!$N$5:$N$54,'WBS计划'!$C$5:$C$54,B13),IF(A13="专业/系统",SUMIFS('WBS计划'!$N$5:$N$54,'WBS计划'!$D$5:$D$54,B13),SUMIFS('WBS计划'!$N$5:$N$54,'WBS计划'!$G$5:$G$54,B13)))</x:f>
        <x:v>5168000</x:v>
      </x:c>
      <x:c r="D13" s="59" t="n">
        <x:f>IF(A13="项目/标段",SUMIFS('周期数据'!$N$5:$N$104,'周期数据'!$A$5:$A$104,$B$4,'周期数据'!$D$5:$D$104,B13),IF(A13="专业/系统",SUMIFS('周期数据'!$N$5:$N$104,'周期数据'!$A$5:$A$104,$B$4,'周期数据'!$F$5:$F$104,B13),SUMIFS('周期数据'!$N$5:$N$104,'周期数据'!$A$5:$A$104,$B$4,'周期数据'!$G$5:$G$104,B13)))</x:f>
        <x:v>0</x:v>
      </x:c>
      <x:c r="E13" s="59" t="n">
        <x:f>IF(A13="项目/标段",SUMIFS('周期数据'!$O$5:$O$104,'周期数据'!$A$5:$A$104,$B$4,'周期数据'!$D$5:$D$104,B13),IF(A13="专业/系统",SUMIFS('周期数据'!$O$5:$O$104,'周期数据'!$A$5:$A$104,$B$4,'周期数据'!$F$5:$F$104,B13),SUMIFS('周期数据'!$O$5:$O$104,'周期数据'!$A$5:$A$104,$B$4,'周期数据'!$G$5:$G$104,B13)))</x:f>
        <x:v>0</x:v>
      </x:c>
      <x:c r="F13" s="59" t="n">
        <x:f>IF(A13="项目/标段",SUMIFS('周期数据'!$L$5:$L$104,'周期数据'!$A$5:$A$104,$B$4,'周期数据'!$D$5:$D$104,B13),IF(A13="专业/系统",SUMIFS('周期数据'!$L$5:$L$104,'周期数据'!$A$5:$A$104,$B$4,'周期数据'!$F$5:$F$104,B13),SUMIFS('周期数据'!$L$5:$L$104,'周期数据'!$A$5:$A$104,$B$4,'周期数据'!$G$5:$G$104,B13)))</x:f>
        <x:v>0</x:v>
      </x:c>
      <x:c r="G13" s="59" t="n">
        <x:f>E13-D13</x:f>
        <x:v>0</x:v>
      </x:c>
      <x:c r="H13" s="59" t="n">
        <x:f>E13-F13</x:f>
        <x:v>0</x:v>
      </x:c>
      <x:c r="I13" s="61" t="str">
        <x:f>IFERROR(E13/D13,"")</x:f>
      </x:c>
      <x:c r="J13" s="61" t="str">
        <x:f>IFERROR(E13/F13,"")</x:f>
      </x:c>
      <x:c r="K13" s="151" t="str">
        <x:f>IF(C13=0,"",IF(OR(I13&lt;'项目信息'!$C$18,J13&lt;'项目信息'!$C$20),"红灯",IF(OR(I13&lt;'项目信息'!$C$17,J13&lt;'项目信息'!$C$19),"黄灯","绿灯")))</x:f>
        <x:v>红灯</x:v>
      </x:c>
    </x:row>
    <x:row r="14">
      <x:c r="A14" s="95" t="str">
        <x:v>专业/系统</x:v>
      </x:c>
      <x:c r="B14" s="50" t="str">
        <x:v>装修</x:v>
      </x:c>
      <x:c r="C14" s="59" t="n">
        <x:f>IF(A14="项目/标段",SUMIFS('WBS计划'!$N$5:$N$54,'WBS计划'!$C$5:$C$54,B14),IF(A14="专业/系统",SUMIFS('WBS计划'!$N$5:$N$54,'WBS计划'!$D$5:$D$54,B14),SUMIFS('WBS计划'!$N$5:$N$54,'WBS计划'!$G$5:$G$54,B14)))</x:f>
        <x:v>9750000</x:v>
      </x:c>
      <x:c r="D14" s="59" t="n">
        <x:f>IF(A14="项目/标段",SUMIFS('周期数据'!$N$5:$N$104,'周期数据'!$A$5:$A$104,$B$4,'周期数据'!$D$5:$D$104,B14),IF(A14="专业/系统",SUMIFS('周期数据'!$N$5:$N$104,'周期数据'!$A$5:$A$104,$B$4,'周期数据'!$F$5:$F$104,B14),SUMIFS('周期数据'!$N$5:$N$104,'周期数据'!$A$5:$A$104,$B$4,'周期数据'!$G$5:$G$104,B14)))</x:f>
        <x:v>0</x:v>
      </x:c>
      <x:c r="E14" s="59" t="n">
        <x:f>IF(A14="项目/标段",SUMIFS('周期数据'!$O$5:$O$104,'周期数据'!$A$5:$A$104,$B$4,'周期数据'!$D$5:$D$104,B14),IF(A14="专业/系统",SUMIFS('周期数据'!$O$5:$O$104,'周期数据'!$A$5:$A$104,$B$4,'周期数据'!$F$5:$F$104,B14),SUMIFS('周期数据'!$O$5:$O$104,'周期数据'!$A$5:$A$104,$B$4,'周期数据'!$G$5:$G$104,B14)))</x:f>
        <x:v>0</x:v>
      </x:c>
      <x:c r="F14" s="59" t="n">
        <x:f>IF(A14="项目/标段",SUMIFS('周期数据'!$L$5:$L$104,'周期数据'!$A$5:$A$104,$B$4,'周期数据'!$D$5:$D$104,B14),IF(A14="专业/系统",SUMIFS('周期数据'!$L$5:$L$104,'周期数据'!$A$5:$A$104,$B$4,'周期数据'!$F$5:$F$104,B14),SUMIFS('周期数据'!$L$5:$L$104,'周期数据'!$A$5:$A$104,$B$4,'周期数据'!$G$5:$G$104,B14)))</x:f>
        <x:v>0</x:v>
      </x:c>
      <x:c r="G14" s="59" t="n">
        <x:f>E14-D14</x:f>
        <x:v>0</x:v>
      </x:c>
      <x:c r="H14" s="59" t="n">
        <x:f>E14-F14</x:f>
        <x:v>0</x:v>
      </x:c>
      <x:c r="I14" s="61" t="str">
        <x:f>IFERROR(E14/D14,"")</x:f>
      </x:c>
      <x:c r="J14" s="61" t="str">
        <x:f>IFERROR(E14/F14,"")</x:f>
      </x:c>
      <x:c r="K14" s="151" t="str">
        <x:f>IF(C14=0,"",IF(OR(I14&lt;'项目信息'!$C$18,J14&lt;'项目信息'!$C$20),"红灯",IF(OR(I14&lt;'项目信息'!$C$17,J14&lt;'项目信息'!$C$19),"黄灯","绿灯")))</x:f>
        <x:v>红灯</x:v>
      </x:c>
    </x:row>
    <x:row r="15">
      <x:c r="A15" s="95" t="str">
        <x:v>专业/系统</x:v>
      </x:c>
      <x:c r="B15" s="50" t="str">
        <x:v>景观</x:v>
      </x:c>
      <x:c r="C15" s="59" t="n">
        <x:f>IF(A15="项目/标段",SUMIFS('WBS计划'!$N$5:$N$54,'WBS计划'!$C$5:$C$54,B15),IF(A15="专业/系统",SUMIFS('WBS计划'!$N$5:$N$54,'WBS计划'!$D$5:$D$54,B15),SUMIFS('WBS计划'!$N$5:$N$54,'WBS计划'!$G$5:$G$54,B15)))</x:f>
        <x:v>2100000</x:v>
      </x:c>
      <x:c r="D15" s="59" t="n">
        <x:f>IF(A15="项目/标段",SUMIFS('周期数据'!$N$5:$N$104,'周期数据'!$A$5:$A$104,$B$4,'周期数据'!$D$5:$D$104,B15),IF(A15="专业/系统",SUMIFS('周期数据'!$N$5:$N$104,'周期数据'!$A$5:$A$104,$B$4,'周期数据'!$F$5:$F$104,B15),SUMIFS('周期数据'!$N$5:$N$104,'周期数据'!$A$5:$A$104,$B$4,'周期数据'!$G$5:$G$104,B15)))</x:f>
        <x:v>0</x:v>
      </x:c>
      <x:c r="E15" s="59" t="n">
        <x:f>IF(A15="项目/标段",SUMIFS('周期数据'!$O$5:$O$104,'周期数据'!$A$5:$A$104,$B$4,'周期数据'!$D$5:$D$104,B15),IF(A15="专业/系统",SUMIFS('周期数据'!$O$5:$O$104,'周期数据'!$A$5:$A$104,$B$4,'周期数据'!$F$5:$F$104,B15),SUMIFS('周期数据'!$O$5:$O$104,'周期数据'!$A$5:$A$104,$B$4,'周期数据'!$G$5:$G$104,B15)))</x:f>
        <x:v>0</x:v>
      </x:c>
      <x:c r="F15" s="59" t="n">
        <x:f>IF(A15="项目/标段",SUMIFS('周期数据'!$L$5:$L$104,'周期数据'!$A$5:$A$104,$B$4,'周期数据'!$D$5:$D$104,B15),IF(A15="专业/系统",SUMIFS('周期数据'!$L$5:$L$104,'周期数据'!$A$5:$A$104,$B$4,'周期数据'!$F$5:$F$104,B15),SUMIFS('周期数据'!$L$5:$L$104,'周期数据'!$A$5:$A$104,$B$4,'周期数据'!$G$5:$G$104,B15)))</x:f>
        <x:v>0</x:v>
      </x:c>
      <x:c r="G15" s="59" t="n">
        <x:f>E15-D15</x:f>
        <x:v>0</x:v>
      </x:c>
      <x:c r="H15" s="59" t="n">
        <x:f>E15-F15</x:f>
        <x:v>0</x:v>
      </x:c>
      <x:c r="I15" s="61" t="str">
        <x:f>IFERROR(E15/D15,"")</x:f>
      </x:c>
      <x:c r="J15" s="61" t="str">
        <x:f>IFERROR(E15/F15,"")</x:f>
      </x:c>
      <x:c r="K15" s="151" t="str">
        <x:f>IF(C15=0,"",IF(OR(I15&lt;'项目信息'!$C$18,J15&lt;'项目信息'!$C$20),"红灯",IF(OR(I15&lt;'项目信息'!$C$17,J15&lt;'项目信息'!$C$19),"黄灯","绿灯")))</x:f>
        <x:v>红灯</x:v>
      </x:c>
    </x:row>
    <x:row r="16">
      <x:c r="A16" s="95" t="str">
        <x:v>合同/分包商</x:v>
      </x:c>
      <x:c r="B16" s="50" t="str">
        <x:v>总包自营</x:v>
      </x:c>
      <x:c r="C16" s="59" t="n">
        <x:f>IF(A16="项目/标段",SUMIFS('WBS计划'!$N$5:$N$54,'WBS计划'!$C$5:$C$54,B16),IF(A16="专业/系统",SUMIFS('WBS计划'!$N$5:$N$54,'WBS计划'!$D$5:$D$54,B16),SUMIFS('WBS计划'!$N$5:$N$54,'WBS计划'!$G$5:$G$54,B16)))</x:f>
        <x:v>300000</x:v>
      </x:c>
      <x:c r="D16" s="59" t="n">
        <x:f>IF(A16="项目/标段",SUMIFS('周期数据'!$N$5:$N$104,'周期数据'!$A$5:$A$104,$B$4,'周期数据'!$D$5:$D$104,B16),IF(A16="专业/系统",SUMIFS('周期数据'!$N$5:$N$104,'周期数据'!$A$5:$A$104,$B$4,'周期数据'!$F$5:$F$104,B16),SUMIFS('周期数据'!$N$5:$N$104,'周期数据'!$A$5:$A$104,$B$4,'周期数据'!$G$5:$G$104,B16)))</x:f>
        <x:v>300000</x:v>
      </x:c>
      <x:c r="E16" s="59" t="n">
        <x:f>IF(A16="项目/标段",SUMIFS('周期数据'!$O$5:$O$104,'周期数据'!$A$5:$A$104,$B$4,'周期数据'!$D$5:$D$104,B16),IF(A16="专业/系统",SUMIFS('周期数据'!$O$5:$O$104,'周期数据'!$A$5:$A$104,$B$4,'周期数据'!$F$5:$F$104,B16),SUMIFS('周期数据'!$O$5:$O$104,'周期数据'!$A$5:$A$104,$B$4,'周期数据'!$G$5:$G$104,B16)))</x:f>
        <x:v>300000</x:v>
      </x:c>
      <x:c r="F16" s="59" t="n">
        <x:f>IF(A16="项目/标段",SUMIFS('周期数据'!$L$5:$L$104,'周期数据'!$A$5:$A$104,$B$4,'周期数据'!$D$5:$D$104,B16),IF(A16="专业/系统",SUMIFS('周期数据'!$L$5:$L$104,'周期数据'!$A$5:$A$104,$B$4,'周期数据'!$F$5:$F$104,B16),SUMIFS('周期数据'!$L$5:$L$104,'周期数据'!$A$5:$A$104,$B$4,'周期数据'!$G$5:$G$104,B16)))</x:f>
        <x:v>310000</x:v>
      </x:c>
      <x:c r="G16" s="59" t="n">
        <x:f>E16-D16</x:f>
        <x:v>0</x:v>
      </x:c>
      <x:c r="H16" s="59" t="n">
        <x:f>E16-F16</x:f>
        <x:v>-10000</x:v>
      </x:c>
      <x:c r="I16" s="61" t="n">
        <x:f>IFERROR(E16/D16,"")</x:f>
        <x:v>1</x:v>
      </x:c>
      <x:c r="J16" s="61" t="n">
        <x:f>IFERROR(E16/F16,"")</x:f>
        <x:v>0.967741935483871</x:v>
      </x:c>
      <x:c r="K16" s="151" t="str">
        <x:f>IF(C16=0,"",IF(OR(I16&lt;'项目信息'!$C$18,J16&lt;'项目信息'!$C$20),"红灯",IF(OR(I16&lt;'项目信息'!$C$17,J16&lt;'项目信息'!$C$19),"黄灯","绿灯")))</x:f>
        <x:v>绿灯</x:v>
      </x:c>
    </x:row>
    <x:row r="17">
      <x:c r="A17" s="95" t="str">
        <x:v>合同/分包商</x:v>
      </x:c>
      <x:c r="B17" s="50" t="str">
        <x:v>土方分包</x:v>
      </x:c>
      <x:c r="C17" s="59" t="n">
        <x:f>IF(A17="项目/标段",SUMIFS('WBS计划'!$N$5:$N$54,'WBS计划'!$C$5:$C$54,B17),IF(A17="专业/系统",SUMIFS('WBS计划'!$N$5:$N$54,'WBS计划'!$D$5:$D$54,B17),SUMIFS('WBS计划'!$N$5:$N$54,'WBS计划'!$G$5:$G$54,B17)))</x:f>
        <x:v>780000</x:v>
      </x:c>
      <x:c r="D17" s="59" t="n">
        <x:f>IF(A17="项目/标段",SUMIFS('周期数据'!$N$5:$N$104,'周期数据'!$A$5:$A$104,$B$4,'周期数据'!$D$5:$D$104,B17),IF(A17="专业/系统",SUMIFS('周期数据'!$N$5:$N$104,'周期数据'!$A$5:$A$104,$B$4,'周期数据'!$F$5:$F$104,B17),SUMIFS('周期数据'!$N$5:$N$104,'周期数据'!$A$5:$A$104,$B$4,'周期数据'!$G$5:$G$104,B17)))</x:f>
        <x:v>780000</x:v>
      </x:c>
      <x:c r="E17" s="59" t="n">
        <x:f>IF(A17="项目/标段",SUMIFS('周期数据'!$O$5:$O$104,'周期数据'!$A$5:$A$104,$B$4,'周期数据'!$D$5:$D$104,B17),IF(A17="专业/系统",SUMIFS('周期数据'!$O$5:$O$104,'周期数据'!$A$5:$A$104,$B$4,'周期数据'!$F$5:$F$104,B17),SUMIFS('周期数据'!$O$5:$O$104,'周期数据'!$A$5:$A$104,$B$4,'周期数据'!$G$5:$G$104,B17)))</x:f>
        <x:v>780000</x:v>
      </x:c>
      <x:c r="F17" s="59" t="n">
        <x:f>IF(A17="项目/标段",SUMIFS('周期数据'!$L$5:$L$104,'周期数据'!$A$5:$A$104,$B$4,'周期数据'!$D$5:$D$104,B17),IF(A17="专业/系统",SUMIFS('周期数据'!$L$5:$L$104,'周期数据'!$A$5:$A$104,$B$4,'周期数据'!$F$5:$F$104,B17),SUMIFS('周期数据'!$L$5:$L$104,'周期数据'!$A$5:$A$104,$B$4,'周期数据'!$G$5:$G$104,B17)))</x:f>
        <x:v>780000</x:v>
      </x:c>
      <x:c r="G17" s="59" t="n">
        <x:f>E17-D17</x:f>
        <x:v>0</x:v>
      </x:c>
      <x:c r="H17" s="59" t="n">
        <x:f>E17-F17</x:f>
        <x:v>0</x:v>
      </x:c>
      <x:c r="I17" s="61" t="n">
        <x:f>IFERROR(E17/D17,"")</x:f>
        <x:v>1</x:v>
      </x:c>
      <x:c r="J17" s="61" t="n">
        <x:f>IFERROR(E17/F17,"")</x:f>
        <x:v>1</x:v>
      </x:c>
      <x:c r="K17" s="151" t="str">
        <x:f>IF(C17=0,"",IF(OR(I17&lt;'项目信息'!$C$18,J17&lt;'项目信息'!$C$20),"红灯",IF(OR(I17&lt;'项目信息'!$C$17,J17&lt;'项目信息'!$C$19),"黄灯","绿灯")))</x:f>
        <x:v>绿灯</x:v>
      </x:c>
    </x:row>
    <x:row r="18">
      <x:c r="A18" s="95" t="str">
        <x:v>合同/分包商</x:v>
      </x:c>
      <x:c r="B18" s="50" t="str">
        <x:v>桩基分包</x:v>
      </x:c>
      <x:c r="C18" s="59" t="n">
        <x:f>IF(A18="项目/标段",SUMIFS('WBS计划'!$N$5:$N$54,'WBS计划'!$C$5:$C$54,B18),IF(A18="专业/系统",SUMIFS('WBS计划'!$N$5:$N$54,'WBS计划'!$D$5:$D$54,B18),SUMIFS('WBS计划'!$N$5:$N$54,'WBS计划'!$G$5:$G$54,B18)))</x:f>
        <x:v>650000</x:v>
      </x:c>
      <x:c r="D18" s="59" t="n">
        <x:f>IF(A18="项目/标段",SUMIFS('周期数据'!$N$5:$N$104,'周期数据'!$A$5:$A$104,$B$4,'周期数据'!$D$5:$D$104,B18),IF(A18="专业/系统",SUMIFS('周期数据'!$N$5:$N$104,'周期数据'!$A$5:$A$104,$B$4,'周期数据'!$F$5:$F$104,B18),SUMIFS('周期数据'!$N$5:$N$104,'周期数据'!$A$5:$A$104,$B$4,'周期数据'!$G$5:$G$104,B18)))</x:f>
        <x:v>650000</x:v>
      </x:c>
      <x:c r="E18" s="59" t="n">
        <x:f>IF(A18="项目/标段",SUMIFS('周期数据'!$O$5:$O$104,'周期数据'!$A$5:$A$104,$B$4,'周期数据'!$D$5:$D$104,B18),IF(A18="专业/系统",SUMIFS('周期数据'!$O$5:$O$104,'周期数据'!$A$5:$A$104,$B$4,'周期数据'!$F$5:$F$104,B18),SUMIFS('周期数据'!$O$5:$O$104,'周期数据'!$A$5:$A$104,$B$4,'周期数据'!$G$5:$G$104,B18)))</x:f>
        <x:v>650000</x:v>
      </x:c>
      <x:c r="F18" s="59" t="n">
        <x:f>IF(A18="项目/标段",SUMIFS('周期数据'!$L$5:$L$104,'周期数据'!$A$5:$A$104,$B$4,'周期数据'!$D$5:$D$104,B18),IF(A18="专业/系统",SUMIFS('周期数据'!$L$5:$L$104,'周期数据'!$A$5:$A$104,$B$4,'周期数据'!$F$5:$F$104,B18),SUMIFS('周期数据'!$L$5:$L$104,'周期数据'!$A$5:$A$104,$B$4,'周期数据'!$G$5:$G$104,B18)))</x:f>
        <x:v>670000</x:v>
      </x:c>
      <x:c r="G18" s="59" t="n">
        <x:f>E18-D18</x:f>
        <x:v>0</x:v>
      </x:c>
      <x:c r="H18" s="59" t="n">
        <x:f>E18-F18</x:f>
        <x:v>-20000</x:v>
      </x:c>
      <x:c r="I18" s="61" t="n">
        <x:f>IFERROR(E18/D18,"")</x:f>
        <x:v>1</x:v>
      </x:c>
      <x:c r="J18" s="61" t="n">
        <x:f>IFERROR(E18/F18,"")</x:f>
        <x:v>0.9701492537313433</x:v>
      </x:c>
      <x:c r="K18" s="151" t="str">
        <x:f>IF(C18=0,"",IF(OR(I18&lt;'项目信息'!$C$18,J18&lt;'项目信息'!$C$20),"红灯",IF(OR(I18&lt;'项目信息'!$C$17,J18&lt;'项目信息'!$C$19),"黄灯","绿灯")))</x:f>
        <x:v>绿灯</x:v>
      </x:c>
    </x:row>
    <x:row r="19">
      <x:c r="A19" s="95" t="str">
        <x:v>合同/分包商</x:v>
      </x:c>
      <x:c r="B19" s="50" t="str">
        <x:v>主体劳务</x:v>
      </x:c>
      <x:c r="C19" s="59" t="n">
        <x:f>IF(A19="项目/标段",SUMIFS('WBS计划'!$N$5:$N$54,'WBS计划'!$C$5:$C$54,B19),IF(A19="专业/系统",SUMIFS('WBS计划'!$N$5:$N$54,'WBS计划'!$D$5:$D$54,B19),SUMIFS('WBS计划'!$N$5:$N$54,'WBS计划'!$G$5:$G$54,B19)))</x:f>
        <x:v>15300000</x:v>
      </x:c>
      <x:c r="D19" s="59" t="n">
        <x:f>IF(A19="项目/标段",SUMIFS('周期数据'!$N$5:$N$104,'周期数据'!$A$5:$A$104,$B$4,'周期数据'!$D$5:$D$104,B19),IF(A19="专业/系统",SUMIFS('周期数据'!$N$5:$N$104,'周期数据'!$A$5:$A$104,$B$4,'周期数据'!$F$5:$F$104,B19),SUMIFS('周期数据'!$N$5:$N$104,'周期数据'!$A$5:$A$104,$B$4,'周期数据'!$G$5:$G$104,B19)))</x:f>
        <x:v>10404000</x:v>
      </x:c>
      <x:c r="E19" s="59" t="n">
        <x:f>IF(A19="项目/标段",SUMIFS('周期数据'!$O$5:$O$104,'周期数据'!$A$5:$A$104,$B$4,'周期数据'!$D$5:$D$104,B19),IF(A19="专业/系统",SUMIFS('周期数据'!$O$5:$O$104,'周期数据'!$A$5:$A$104,$B$4,'周期数据'!$F$5:$F$104,B19),SUMIFS('周期数据'!$O$5:$O$104,'周期数据'!$A$5:$A$104,$B$4,'周期数据'!$G$5:$G$104,B19)))</x:f>
        <x:v>9088200</x:v>
      </x:c>
      <x:c r="F19" s="59" t="n">
        <x:f>IF(A19="项目/标段",SUMIFS('周期数据'!$L$5:$L$104,'周期数据'!$A$5:$A$104,$B$4,'周期数据'!$D$5:$D$104,B19),IF(A19="专业/系统",SUMIFS('周期数据'!$L$5:$L$104,'周期数据'!$A$5:$A$104,$B$4,'周期数据'!$F$5:$F$104,B19),SUMIFS('周期数据'!$L$5:$L$104,'周期数据'!$A$5:$A$104,$B$4,'周期数据'!$G$5:$G$104,B19)))</x:f>
        <x:v>9800000</x:v>
      </x:c>
      <x:c r="G19" s="59" t="n">
        <x:f>E19-D19</x:f>
        <x:v>-1315800</x:v>
      </x:c>
      <x:c r="H19" s="59" t="n">
        <x:f>E19-F19</x:f>
        <x:v>-711800</x:v>
      </x:c>
      <x:c r="I19" s="61" t="n">
        <x:f>IFERROR(E19/D19,"")</x:f>
        <x:v>0.8735294117647059</x:v>
      </x:c>
      <x:c r="J19" s="61" t="n">
        <x:f>IFERROR(E19/F19,"")</x:f>
        <x:v>0.9273673469387755</x:v>
      </x:c>
      <x:c r="K19" s="151" t="str">
        <x:f>IF(C19=0,"",IF(OR(I19&lt;'项目信息'!$C$18,J19&lt;'项目信息'!$C$20),"红灯",IF(OR(I19&lt;'项目信息'!$C$17,J19&lt;'项目信息'!$C$19),"黄灯","绿灯")))</x:f>
        <x:v>黄灯</x:v>
      </x:c>
    </x:row>
    <x:row r="20">
      <x:c r="A20" s="96" t="str">
        <x:v>合同/分包商</x:v>
      </x:c>
      <x:c r="B20" s="97" t="str">
        <x:v>机电分包</x:v>
      </x:c>
      <x:c r="C20" s="113" t="n">
        <x:f>IF(A20="项目/标段",SUMIFS('WBS计划'!$N$5:$N$54,'WBS计划'!$C$5:$C$54,B20),IF(A20="专业/系统",SUMIFS('WBS计划'!$N$5:$N$54,'WBS计划'!$D$5:$D$54,B20),SUMIFS('WBS计划'!$N$5:$N$54,'WBS计划'!$G$5:$G$54,B20)))</x:f>
        <x:v>1710000</x:v>
      </x:c>
      <x:c r="D20" s="113" t="n">
        <x:f>IF(A20="项目/标段",SUMIFS('周期数据'!$N$5:$N$104,'周期数据'!$A$5:$A$104,$B$4,'周期数据'!$D$5:$D$104,B20),IF(A20="专业/系统",SUMIFS('周期数据'!$N$5:$N$104,'周期数据'!$A$5:$A$104,$B$4,'周期数据'!$F$5:$F$104,B20),SUMIFS('周期数据'!$N$5:$N$104,'周期数据'!$A$5:$A$104,$B$4,'周期数据'!$G$5:$G$104,B20)))</x:f>
        <x:v>769500</x:v>
      </x:c>
      <x:c r="E20" s="113" t="n">
        <x:f>IF(A20="项目/标段",SUMIFS('周期数据'!$O$5:$O$104,'周期数据'!$A$5:$A$104,$B$4,'周期数据'!$D$5:$D$104,B20),IF(A20="专业/系统",SUMIFS('周期数据'!$O$5:$O$104,'周期数据'!$A$5:$A$104,$B$4,'周期数据'!$F$5:$F$104,B20),SUMIFS('周期数据'!$O$5:$O$104,'周期数据'!$A$5:$A$104,$B$4,'周期数据'!$G$5:$G$104,B20)))</x:f>
        <x:v>632700</x:v>
      </x:c>
      <x:c r="F20" s="113" t="n">
        <x:f>IF(A20="项目/标段",SUMIFS('周期数据'!$L$5:$L$104,'周期数据'!$A$5:$A$104,$B$4,'周期数据'!$D$5:$D$104,B20),IF(A20="专业/系统",SUMIFS('周期数据'!$L$5:$L$104,'周期数据'!$A$5:$A$104,$B$4,'周期数据'!$F$5:$F$104,B20),SUMIFS('周期数据'!$L$5:$L$104,'周期数据'!$A$5:$A$104,$B$4,'周期数据'!$G$5:$G$104,B20)))</x:f>
        <x:v>650000</x:v>
      </x:c>
      <x:c r="G20" s="113" t="n">
        <x:f>E20-D20</x:f>
        <x:v>-136800</x:v>
      </x:c>
      <x:c r="H20" s="113" t="n">
        <x:f>E20-F20</x:f>
        <x:v>-17300</x:v>
      </x:c>
      <x:c r="I20" s="62" t="n">
        <x:f>IFERROR(E20/D20,"")</x:f>
        <x:v>0.8222222222222222</x:v>
      </x:c>
      <x:c r="J20" s="62" t="n">
        <x:f>IFERROR(E20/F20,"")</x:f>
        <x:v>0.9733846153846154</x:v>
      </x:c>
      <x:c r="K20" s="152" t="str">
        <x:f>IF(C20=0,"",IF(OR(I20&lt;'项目信息'!$C$18,J20&lt;'项目信息'!$C$20),"红灯",IF(OR(I20&lt;'项目信息'!$C$17,J20&lt;'项目信息'!$C$19),"黄灯","绿灯")))</x:f>
        <x:v>红灯</x:v>
      </x:c>
    </x:row>
  </x:sheetData>
  <x:mergeCells>
    <x:mergeCell ref="A1:K1"/>
    <x:mergeCell ref="A3:K3"/>
  </x:mergeCells>
  <x:dataValidations count="1">
    <x:dataValidation type="list" sqref="B4">
      <x:formula1>'期间汇总'!$A$5:$A$28</x:formula1>
    </x:dataValidation>
  </x:dataValidation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8" hidden="0" customWidth="1"/>
    <x:col min="3" max="3" width="12" hidden="0" customWidth="1"/>
    <x:col min="4" max="4" width="12" hidden="0" customWidth="1"/>
    <x:col min="5" max="5" width="10" hidden="0" customWidth="1"/>
    <x:col min="6" max="6" width="10" hidden="0" customWidth="1"/>
    <x:col min="7" max="7" width="10" hidden="0" customWidth="1"/>
    <x:col min="8" max="8" width="12" hidden="0" customWidth="1"/>
    <x:col min="9" max="9" width="24" hidden="0" customWidth="1"/>
    <x:col min="10" max="10" width="28" hidden="0" customWidth="1"/>
    <x:col min="11" max="11" width="12" hidden="0" customWidth="1"/>
    <x:col min="12" max="12" width="12" hidden="0" customWidth="1"/>
    <x:col min="13" max="13" width="12" hidden="0" customWidth="1"/>
    <x:col min="14" max="14" width="18" hidden="0" customWidth="1"/>
    <x:col min="15" max="15" width="8" hidden="0" customWidth="1"/>
    <x:col min="16" max="16" width="8" hidden="0" customWidth="1"/>
    <x:col min="17" max="17" width="8" hidden="0" customWidth="1"/>
  </x:cols>
  <x:sheetData>
    <x:row r="1" ht="30" customHeight="1">
      <x:c r="A1" s="5" t="str">
        <x:v>风险预警与纠偏闭环台账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  <x:c r="O1" s="5"/>
      <x:c r="P1" s="5"/>
      <x:c r="Q1" s="5"/>
    </x:row>
    <x:row r="3">
      <x:c r="A3" s="39" t="str">
        <x:v>记录红/黄灯预警后的原因、措施、责任人、计划关闭日期和关闭证据，形成闭环管理。</x:v>
      </x:c>
      <x:c r="B3" s="39"/>
      <x:c r="C3" s="39"/>
      <x:c r="D3" s="39"/>
      <x:c r="E3" s="39"/>
      <x:c r="F3" s="39"/>
      <x:c r="G3" s="39"/>
      <x:c r="H3" s="39"/>
      <x:c r="I3" s="39"/>
      <x:c r="J3" s="39"/>
      <x:c r="K3" s="39"/>
      <x:c r="L3" s="39"/>
      <x:c r="M3" s="39"/>
      <x:c r="N3" s="39"/>
      <x:c r="O3" s="39"/>
      <x:c r="P3" s="39"/>
      <x:c r="Q3" s="39"/>
    </x:row>
    <x:row r="4">
      <x:c r="A4" s="20" t="str">
        <x:v>预警ID</x:v>
      </x:c>
      <x:c r="B4" s="21" t="str">
        <x:v>期间</x:v>
      </x:c>
      <x:c r="C4" s="21" t="str">
        <x:v>WBS编码</x:v>
      </x:c>
      <x:c r="D4" s="21" t="str">
        <x:v>项目/标段</x:v>
      </x:c>
      <x:c r="E4" s="21" t="str">
        <x:v>专业</x:v>
      </x:c>
      <x:c r="F4" s="21" t="str">
        <x:v>触发指标</x:v>
      </x:c>
      <x:c r="G4" s="21" t="str">
        <x:v>风险级别</x:v>
      </x:c>
      <x:c r="H4" s="21" t="str">
        <x:v>原因分类</x:v>
      </x:c>
      <x:c r="I4" s="21" t="str">
        <x:v>原因描述</x:v>
      </x:c>
      <x:c r="J4" s="21" t="str">
        <x:v>纠偏措施</x:v>
      </x:c>
      <x:c r="K4" s="21" t="str">
        <x:v>责任人</x:v>
      </x:c>
      <x:c r="L4" s="21" t="str">
        <x:v>关闭日期</x:v>
      </x:c>
      <x:c r="M4" s="21" t="str">
        <x:v>纠偏状态</x:v>
      </x:c>
      <x:c r="N4" s="21" t="str">
        <x:v>关闭证据</x:v>
      </x:c>
      <x:c r="O4" s="21" t="str">
        <x:v>关联SPI</x:v>
      </x:c>
      <x:c r="P4" s="21" t="str">
        <x:v>关联CPI</x:v>
      </x:c>
      <x:c r="Q4" s="22" t="str">
        <x:v>逾期</x:v>
      </x:c>
    </x:row>
    <x:row r="5">
      <x:c r="A5" s="121" t="str">
        <x:v>R-001</x:v>
      </x:c>
      <x:c r="B5" s="71" t="str">
        <x:v>P06</x:v>
      </x:c>
      <x:c r="C5" s="71" t="str">
        <x:v>WBS-004</x:v>
      </x:c>
      <x:c r="D5" s="167" t="str">
        <x:f>IFERROR(VLOOKUP(C5,'WBS计划'!$A$5:$R$54,3,FALSE),"")</x:f>
        <x:v>标段A</x:v>
      </x:c>
      <x:c r="E5" s="167" t="str">
        <x:f>IFERROR(VLOOKUP(C5,'WBS计划'!$A$5:$R$54,4,FALSE),"")</x:f>
        <x:v>结构</x:v>
      </x:c>
      <x:c r="F5" s="71" t="str">
        <x:v>SPI/CPI</x:v>
      </x:c>
      <x:c r="G5" s="71" t="str">
        <x:v>高</x:v>
      </x:c>
      <x:c r="H5" s="71" t="str">
        <x:v>资源不足</x:v>
      </x:c>
      <x:c r="I5" s="71" t="str">
        <x:v>主体结构实际完成率低于计划</x:v>
      </x:c>
      <x:c r="J5" s="71" t="str">
        <x:v>增加劳务班组，调整流水段，周度复盘关键路径</x:v>
      </x:c>
      <x:c r="K5" s="71" t="str">
        <x:v>项目经理</x:v>
      </x:c>
      <x:c r="L5" s="73" t="n">
        <x:v>46218</x:v>
      </x:c>
      <x:c r="M5" s="71" t="str">
        <x:v>处理中</x:v>
      </x:c>
      <x:c r="N5" s="71" t="str"/>
      <x:c r="O5" s="75" t="n">
        <x:f>IFERROR(SUMIFS('周期数据'!$R$5:$R$104,'周期数据'!$A$5:$A$104,B5,'周期数据'!$C$5:$C$104,C5),"")</x:f>
        <x:v>0.8735294117647059</x:v>
      </x:c>
      <x:c r="P5" s="75" t="n">
        <x:f>IFERROR(SUMIFS('周期数据'!$S$5:$S$104,'周期数据'!$A$5:$A$104,B5,'周期数据'!$C$5:$C$104,C5),"")</x:f>
        <x:v>0.9273673469387755</x:v>
      </x:c>
      <x:c r="Q5" s="168" t="str">
        <x:f>IF(A5="","",IF(AND(M5&lt;&gt;"已关闭",L5&lt;TODAY()),"逾期",""))</x:f>
      </x:c>
    </x:row>
    <x:row r="6">
      <x:c r="A6" s="121" t="str">
        <x:v>R-002</x:v>
      </x:c>
      <x:c r="B6" s="71" t="str">
        <x:v>P06</x:v>
      </x:c>
      <x:c r="C6" s="71" t="str">
        <x:v>WBS-005</x:v>
      </x:c>
      <x:c r="D6" s="167" t="str">
        <x:f>IFERROR(VLOOKUP(C6,'WBS计划'!$A$5:$R$54,3,FALSE),"")</x:f>
        <x:v>标段A</x:v>
      </x:c>
      <x:c r="E6" s="167" t="str">
        <x:f>IFERROR(VLOOKUP(C6,'WBS计划'!$A$5:$R$54,4,FALSE),"")</x:f>
        <x:v>机电</x:v>
      </x:c>
      <x:c r="F6" s="71" t="str">
        <x:v>SPI</x:v>
      </x:c>
      <x:c r="G6" s="71" t="str">
        <x:v>中</x:v>
      </x:c>
      <x:c r="H6" s="71" t="str">
        <x:v>供应延迟</x:v>
      </x:c>
      <x:c r="I6" s="71" t="str">
        <x:v>机电预留预埋材料到场滞后</x:v>
      </x:c>
      <x:c r="J6" s="71" t="str">
        <x:v>锁定到货计划，启用备用供应商</x:v>
      </x:c>
      <x:c r="K6" s="71" t="str">
        <x:v>机电经理</x:v>
      </x:c>
      <x:c r="L6" s="73" t="n">
        <x:v>46213</x:v>
      </x:c>
      <x:c r="M6" s="71" t="str">
        <x:v>未启动</x:v>
      </x:c>
      <x:c r="N6" s="71" t="str"/>
      <x:c r="O6" s="75" t="n">
        <x:f>IFERROR(SUMIFS('周期数据'!$R$5:$R$104,'周期数据'!$A$5:$A$104,B6,'周期数据'!$C$5:$C$104,C6),"")</x:f>
        <x:v>0.8222222222222222</x:v>
      </x:c>
      <x:c r="P6" s="75" t="n">
        <x:f>IFERROR(SUMIFS('周期数据'!$S$5:$S$104,'周期数据'!$A$5:$A$104,B6,'周期数据'!$C$5:$C$104,C6),"")</x:f>
        <x:v>0.9733846153846154</x:v>
      </x:c>
      <x:c r="Q6" s="168" t="str">
        <x:f>IF(A6="","",IF(AND(M6&lt;&gt;"已关闭",L6&lt;TODAY()),"逾期",""))</x:f>
      </x:c>
    </x:row>
  </x:sheetData>
  <x:mergeCells>
    <x:mergeCell ref="A1:Q1"/>
    <x:mergeCell ref="A3:Q3"/>
  </x:mergeCells>
  <x:dataValidations count="5">
    <x:dataValidation type="list" sqref="B5:B34">
      <x:formula1>'期间汇总'!$A$5:$A$28</x:formula1>
    </x:dataValidation>
    <x:dataValidation type="list" sqref="C5:C34">
      <x:formula1>'WBS计划'!$A$5:$A$54</x:formula1>
    </x:dataValidation>
    <x:dataValidation type="list" sqref="G5:G34">
      <x:formula1>'字典'!$D$4:$D$7</x:formula1>
    </x:dataValidation>
    <x:dataValidation type="list" sqref="H5:H34">
      <x:formula1>'字典'!$J$4:$J$13</x:formula1>
    </x:dataValidation>
    <x:dataValidation type="list" sqref="M5:M34">
      <x:formula1>'字典'!$E$4:$E$8</x:formula1>
    </x:dataValidation>
  </x:dataValidations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18" hidden="0" customWidth="1"/>
    <x:col min="3" max="3" width="22" hidden="0" customWidth="1"/>
    <x:col min="4" max="4" width="34" hidden="0" customWidth="1"/>
    <x:col min="5" max="5" width="30" hidden="0" customWidth="1"/>
    <x:col min="6" max="6" width="28" hidden="0" customWidth="1"/>
    <x:col min="7" max="7" width="30" hidden="0" customWidth="1"/>
    <x:col min="8" max="8" width="58" hidden="0" customWidth="1"/>
  </x:cols>
  <x:sheetData>
    <x:row r="1" ht="30" customHeight="1">
      <x:c r="A1" s="5" t="str">
        <x:v>公式说明与来源</x:v>
      </x:c>
      <x:c r="B1" s="5"/>
      <x:c r="C1" s="5"/>
      <x:c r="D1" s="5"/>
      <x:c r="E1" s="5"/>
      <x:c r="F1" s="5"/>
      <x:c r="G1" s="5"/>
      <x:c r="H1" s="5"/>
    </x:row>
    <x:row r="3">
      <x:c r="A3" s="39" t="str">
        <x:v>采用通用挣值管理EVM公式；企业可按PMO或合约要求调整EAC口径、阈值与质量折减规则。</x:v>
      </x:c>
      <x:c r="B3" s="39"/>
      <x:c r="C3" s="39"/>
      <x:c r="D3" s="39"/>
      <x:c r="E3" s="39"/>
      <x:c r="F3" s="39"/>
      <x:c r="G3" s="39"/>
      <x:c r="H3" s="39"/>
    </x:row>
    <x:row r="5">
      <x:c r="A5" s="20" t="str">
        <x:v>指标</x:v>
      </x:c>
      <x:c r="B5" s="21" t="str">
        <x:v>中文名</x:v>
      </x:c>
      <x:c r="C5" s="21" t="str">
        <x:v>英文名</x:v>
      </x:c>
      <x:c r="D5" s="21" t="str">
        <x:v>公式/逻辑</x:v>
      </x:c>
      <x:c r="E5" s="21" t="str">
        <x:v>业务含义</x:v>
      </x:c>
      <x:c r="F5" s="21" t="str">
        <x:v>适用场景</x:v>
      </x:c>
      <x:c r="G5" s="21" t="str">
        <x:v>注意事项</x:v>
      </x:c>
      <x:c r="H5" s="22" t="str">
        <x:v>来源URL</x:v>
      </x:c>
    </x:row>
    <x:row r="6">
      <x:c r="A6" s="69" t="str">
        <x:v>BAC</x:v>
      </x:c>
      <x:c r="B6" s="70" t="str">
        <x:v>完工预算</x:v>
      </x:c>
      <x:c r="C6" s="70" t="str">
        <x:v>Budget at Completion</x:v>
      </x:c>
      <x:c r="D6" s="70" t="str">
        <x:v>Σ WBS基准预算</x:v>
      </x:c>
      <x:c r="E6" s="70" t="str">
        <x:v>项目总基准预算</x:v>
      </x:c>
      <x:c r="F6" s="70" t="str">
        <x:v>总包/EPC/专业分包/多标段</x:v>
      </x:c>
      <x:c r="G6" s="70" t="str">
        <x:v>基准冻结后控制变更</x:v>
      </x:c>
      <x:c r="H6" s="72" t="str">
        <x:v>https://www.vertex42.com/ExcelTemplates/earned-value-management.html</x:v>
      </x:c>
    </x:row>
    <x:row r="7">
      <x:c r="A7" s="69" t="str">
        <x:v>PV/BCWS</x:v>
      </x:c>
      <x:c r="B7" s="70" t="str">
        <x:v>计划价值/拟完工程预算费用</x:v>
      </x:c>
      <x:c r="C7" s="70" t="str">
        <x:v>Planned Value</x:v>
      </x:c>
      <x:c r="D7" s="70" t="str">
        <x:v>BAC×计划完成%</x:v>
      </x:c>
      <x:c r="E7" s="70" t="str">
        <x:v>按计划应完成工作的预算价值</x:v>
      </x:c>
      <x:c r="F7" s="70" t="str">
        <x:v>周报/月报/里程碑</x:v>
      </x:c>
      <x:c r="G7" s="70" t="str">
        <x:v>计划完成%应来自批准计划</x:v>
      </x:c>
      <x:c r="H7" s="72" t="str">
        <x:v>https://www.233.com/jzs2/zhishiku/189/202604/03102535181665.html</x:v>
      </x:c>
    </x:row>
    <x:row r="8">
      <x:c r="A8" s="69" t="str">
        <x:v>EV/BCWP</x:v>
      </x:c>
      <x:c r="B8" s="70" t="str">
        <x:v>挣值/已完工程预算费用</x:v>
      </x:c>
      <x:c r="C8" s="70" t="str">
        <x:v>Earned Value</x:v>
      </x:c>
      <x:c r="D8" s="70" t="str">
        <x:v>BAC×实际完成%×质量验收%</x:v>
      </x:c>
      <x:c r="E8" s="70" t="str">
        <x:v>已完成且可认可工作的预算价值</x:v>
      </x:c>
      <x:c r="F8" s="70" t="str">
        <x:v>工程计量、月度产值、验收结合</x:v>
      </x:c>
      <x:c r="G8" s="70" t="str">
        <x:v>未验收或返工可折减EV</x:v>
      </x:c>
      <x:c r="H8" s="72" t="str">
        <x:v>https://www.233.com/jzs2/zhishiku/189/202604/03102535181665.html</x:v>
      </x:c>
    </x:row>
    <x:row r="9">
      <x:c r="A9" s="69" t="str">
        <x:v>AC/ACWP</x:v>
      </x:c>
      <x:c r="B9" s="70" t="str">
        <x:v>实际成本</x:v>
      </x:c>
      <x:c r="C9" s="70" t="str">
        <x:v>Actual Cost</x:v>
      </x:c>
      <x:c r="D9" s="70" t="str">
        <x:v>累计实际成本</x:v>
      </x:c>
      <x:c r="E9" s="70" t="str">
        <x:v>已发生的实际成本</x:v>
      </x:c>
      <x:c r="F9" s="70" t="str">
        <x:v>成本台账、ERP、材料/人工成本</x:v>
      </x:c>
      <x:c r="G9" s="70" t="str">
        <x:v>建议累计口径录入</x:v>
      </x:c>
      <x:c r="H9" s="72" t="str">
        <x:v>https://www.vertex42.com/ExcelTemplates/earned-value-management.html</x:v>
      </x:c>
    </x:row>
    <x:row r="10">
      <x:c r="A10" s="69" t="str">
        <x:v>SV</x:v>
      </x:c>
      <x:c r="B10" s="70" t="str">
        <x:v>进度偏差</x:v>
      </x:c>
      <x:c r="C10" s="70" t="str">
        <x:v>Schedule Variance</x:v>
      </x:c>
      <x:c r="D10" s="70" t="str">
        <x:v>EV-PV</x:v>
      </x:c>
      <x:c r="E10" s="70" t="str">
        <x:v>正值超前，负值滞后</x:v>
      </x:c>
      <x:c r="F10" s="70" t="str">
        <x:v>进度预警</x:v>
      </x:c>
      <x:c r="G10" s="70" t="str">
        <x:v>金额口径，不直接等于天数</x:v>
      </x:c>
      <x:c r="H10" s="72" t="str">
        <x:v>https://www.pmi.org/learning/library/earned-value-management-systems-document-integration-excel-9284</x:v>
      </x:c>
    </x:row>
    <x:row r="11">
      <x:c r="A11" s="69" t="str">
        <x:v>CV</x:v>
      </x:c>
      <x:c r="B11" s="70" t="str">
        <x:v>成本偏差</x:v>
      </x:c>
      <x:c r="C11" s="70" t="str">
        <x:v>Cost Variance</x:v>
      </x:c>
      <x:c r="D11" s="70" t="str">
        <x:v>EV-AC</x:v>
      </x:c>
      <x:c r="E11" s="70" t="str">
        <x:v>正值节余，负值超支</x:v>
      </x:c>
      <x:c r="F11" s="70" t="str">
        <x:v>成本控制</x:v>
      </x:c>
      <x:c r="G11" s="70" t="str">
        <x:v>结合变更与采购口径解释</x:v>
      </x:c>
      <x:c r="H11" s="72" t="str">
        <x:v>https://www.pmi.org/learning/library/earned-value-management-systems-document-integration-excel-9284</x:v>
      </x:c>
    </x:row>
    <x:row r="12">
      <x:c r="A12" s="69" t="str">
        <x:v>SPI</x:v>
      </x:c>
      <x:c r="B12" s="70" t="str">
        <x:v>进度绩效指数</x:v>
      </x:c>
      <x:c r="C12" s="70" t="str">
        <x:v>Schedule Performance Index</x:v>
      </x:c>
      <x:c r="D12" s="70" t="str">
        <x:v>EV/PV</x:v>
      </x:c>
      <x:c r="E12" s="70" t="str">
        <x:v>大于1超前，小于1滞后</x:v>
      </x:c>
      <x:c r="F12" s="70" t="str">
        <x:v>红黄绿进度预警</x:v>
      </x:c>
      <x:c r="G12" s="70" t="str">
        <x:v>PV为0时不计算</x:v>
      </x:c>
      <x:c r="H12" s="72" t="str">
        <x:v>https://www.vertex42.com/ExcelTemplates/earned-value-management.html</x:v>
      </x:c>
    </x:row>
    <x:row r="13">
      <x:c r="A13" s="69" t="str">
        <x:v>CPI</x:v>
      </x:c>
      <x:c r="B13" s="70" t="str">
        <x:v>成本绩效指数</x:v>
      </x:c>
      <x:c r="C13" s="70" t="str">
        <x:v>Cost Performance Index</x:v>
      </x:c>
      <x:c r="D13" s="70" t="str">
        <x:v>EV/AC</x:v>
      </x:c>
      <x:c r="E13" s="70" t="str">
        <x:v>大于1节余，小于1超支</x:v>
      </x:c>
      <x:c r="F13" s="70" t="str">
        <x:v>成本绩效预警</x:v>
      </x:c>
      <x:c r="G13" s="70" t="str">
        <x:v>AC为0时不计算</x:v>
      </x:c>
      <x:c r="H13" s="72" t="str">
        <x:v>https://www.vertex42.com/ExcelTemplates/earned-value-management.html</x:v>
      </x:c>
    </x:row>
    <x:row r="14">
      <x:c r="A14" s="69" t="str">
        <x:v>EAC</x:v>
      </x:c>
      <x:c r="B14" s="70" t="str">
        <x:v>完工估算</x:v>
      </x:c>
      <x:c r="C14" s="70" t="str">
        <x:v>Estimate at Completion</x:v>
      </x:c>
      <x:c r="D14" s="70" t="str">
        <x:v>CPI&gt;0时BAC/CPI；否则AC+(BAC-EV)</x:v>
      </x:c>
      <x:c r="E14" s="70" t="str">
        <x:v>预测完工总成本</x:v>
      </x:c>
      <x:c r="F14" s="70" t="str">
        <x:v>滚动预测、管理月报</x:v>
      </x:c>
      <x:c r="G14" s="70" t="str">
        <x:v>可改为企业标准口径</x:v>
      </x:c>
      <x:c r="H14" s="72" t="str">
        <x:v>https://www.projectmanagement.com/deliverables/544342/evm-worksheet-package</x:v>
      </x:c>
    </x:row>
    <x:row r="15">
      <x:c r="A15" s="69" t="str">
        <x:v>ETC</x:v>
      </x:c>
      <x:c r="B15" s="70" t="str">
        <x:v>尚需成本估算</x:v>
      </x:c>
      <x:c r="C15" s="70" t="str">
        <x:v>Estimate to Complete</x:v>
      </x:c>
      <x:c r="D15" s="70" t="str">
        <x:v>EAC-AC</x:v>
      </x:c>
      <x:c r="E15" s="70" t="str">
        <x:v>预测剩余成本</x:v>
      </x:c>
      <x:c r="F15" s="70" t="str">
        <x:v>资金计划、资源计划</x:v>
      </x:c>
      <x:c r="G15" s="70" t="str">
        <x:v>取决于EAC口径</x:v>
      </x:c>
      <x:c r="H15" s="72" t="str">
        <x:v>https://www.vertex42.com/ExcelTemplates/earned-value-management.html</x:v>
      </x:c>
    </x:row>
    <x:row r="16">
      <x:c r="A16" s="69" t="str">
        <x:v>VAC</x:v>
      </x:c>
      <x:c r="B16" s="70" t="str">
        <x:v>完工预算偏差</x:v>
      </x:c>
      <x:c r="C16" s="70" t="str">
        <x:v>Variance at Completion</x:v>
      </x:c>
      <x:c r="D16" s="70" t="str">
        <x:v>BAC-EAC</x:v>
      </x:c>
      <x:c r="E16" s="70" t="str">
        <x:v>预测完工节余/超支</x:v>
      </x:c>
      <x:c r="F16" s="70" t="str">
        <x:v>管理层决策</x:v>
      </x:c>
      <x:c r="G16" s="70" t="str">
        <x:v>负值表示预计超支</x:v>
      </x:c>
      <x:c r="H16" s="72" t="str">
        <x:v>https://www.projectmanagement.com/deliverables/544342/evm-worksheet-package</x:v>
      </x:c>
    </x:row>
    <x:row r="17">
      <x:c r="A17" s="76" t="str">
        <x:v>用户页面</x:v>
      </x:c>
      <x:c r="B17" s="77" t="str">
        <x:v>用户提供页面</x:v>
      </x:c>
      <x:c r="C17" s="77" t="str">
        <x:v>Local page</x:v>
      </x:c>
      <x:c r="D17" s="77" t="str">
        <x:v>http://localhost:2020/zh/excel-templates/construction/evm-progress-monitor/</x:v>
      </x:c>
      <x:c r="E17" s="77" t="str">
        <x:v>该地址为本机地址，外部无法解析；本模板按建筑工程EVM有效字段重构</x:v>
      </x:c>
      <x:c r="F17" s="77" t="str">
        <x:v>原始需求来源</x:v>
      </x:c>
      <x:c r="G17" s="77" t="str">
        <x:v>可提供页面截图后继续映射细节</x:v>
      </x:c>
      <x:c r="H17" s="79" t="str">
        <x:v>http://localhost:2020/zh/excel-templates/construction/evm-progress-monitor/</x:v>
      </x:c>
    </x:row>
  </x:sheetData>
  <x:mergeCells>
    <x:mergeCell ref="A1:H1"/>
    <x:mergeCell ref="A3:H3"/>
  </x:mergeCells>
  <x:pageMargins left="0.7" right="0.7" top="0.75" bottom="0.75" header="0.3" footer="0.3"/>
</x:worksheet>
</file>

<file path=xl/worksheets/sheet9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2" hidden="0" customWidth="1"/>
    <x:col min="3" max="3" width="14" hidden="0" customWidth="1"/>
    <x:col min="4" max="4" width="10" hidden="0" customWidth="1"/>
    <x:col min="5" max="5" width="12" hidden="0" customWidth="1"/>
    <x:col min="6" max="6" width="14" hidden="0" customWidth="1"/>
    <x:col min="7" max="7" width="12" hidden="0" customWidth="1"/>
    <x:col min="8" max="8" width="8" hidden="0" customWidth="1"/>
    <x:col min="9" max="9" width="12" hidden="0" customWidth="1"/>
    <x:col min="10" max="10" width="14" hidden="0" customWidth="1"/>
  </x:cols>
  <x:sheetData>
    <x:row r="1" ht="30" customHeight="1">
      <x:c r="A1" s="5" t="str">
        <x:v>字典 / 下拉选项（可自行扩展）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3">
      <x:c r="A3" s="20" t="str">
        <x:v>专业/系统</x:v>
      </x:c>
      <x:c r="B3" s="21" t="str">
        <x:v>状态</x:v>
      </x:c>
      <x:c r="C3" s="21" t="str">
        <x:v>阶段</x:v>
      </x:c>
      <x:c r="D3" s="21" t="str">
        <x:v>风险级别</x:v>
      </x:c>
      <x:c r="E3" s="21" t="str">
        <x:v>纠偏状态</x:v>
      </x:c>
      <x:c r="F3" s="21" t="str">
        <x:v>合同类型</x:v>
      </x:c>
      <x:c r="G3" s="21" t="str">
        <x:v>报告频率</x:v>
      </x:c>
      <x:c r="H3" s="21" t="str">
        <x:v>是否</x:v>
      </x:c>
      <x:c r="I3" s="21" t="str">
        <x:v>项目/标段</x:v>
      </x:c>
      <x:c r="J3" s="22" t="str">
        <x:v>原因分类</x:v>
      </x:c>
    </x:row>
    <x:row r="4">
      <x:c r="A4" s="23" t="str">
        <x:v>土建</x:v>
      </x:c>
      <x:c r="B4" s="24" t="str">
        <x:v>未开始</x:v>
      </x:c>
      <x:c r="C4" s="24" t="str">
        <x:v>准备工程</x:v>
      </x:c>
      <x:c r="D4" s="24" t="str">
        <x:v>低</x:v>
      </x:c>
      <x:c r="E4" s="24" t="str">
        <x:v>未启动</x:v>
      </x:c>
      <x:c r="F4" s="24" t="str">
        <x:v>总价合同</x:v>
      </x:c>
      <x:c r="G4" s="24" t="str">
        <x:v>周报</x:v>
      </x:c>
      <x:c r="H4" s="24" t="str">
        <x:v>是</x:v>
      </x:c>
      <x:c r="I4" s="24" t="str">
        <x:v>标段A</x:v>
      </x:c>
      <x:c r="J4" s="25" t="str">
        <x:v>资源不足</x:v>
      </x:c>
    </x:row>
    <x:row r="5">
      <x:c r="A5" s="23" t="str">
        <x:v>结构</x:v>
      </x:c>
      <x:c r="B5" s="24" t="str">
        <x:v>进行中</x:v>
      </x:c>
      <x:c r="C5" s="24" t="str">
        <x:v>基础工程</x:v>
      </x:c>
      <x:c r="D5" s="24" t="str">
        <x:v>中</x:v>
      </x:c>
      <x:c r="E5" s="24" t="str">
        <x:v>处理中</x:v>
      </x:c>
      <x:c r="F5" s="24" t="str">
        <x:v>单价合同</x:v>
      </x:c>
      <x:c r="G5" s="24" t="str">
        <x:v>双周报</x:v>
      </x:c>
      <x:c r="H5" s="24" t="str">
        <x:v>否</x:v>
      </x:c>
      <x:c r="I5" s="24" t="str">
        <x:v>标段B</x:v>
      </x:c>
      <x:c r="J5" s="25" t="str">
        <x:v>设计变更</x:v>
      </x:c>
    </x:row>
    <x:row r="6">
      <x:c r="A6" s="23" t="str">
        <x:v>机电</x:v>
      </x:c>
      <x:c r="B6" s="24" t="str">
        <x:v>已完成</x:v>
      </x:c>
      <x:c r="C6" s="24" t="str">
        <x:v>主体工程</x:v>
      </x:c>
      <x:c r="D6" s="24" t="str">
        <x:v>高</x:v>
      </x:c>
      <x:c r="E6" s="24" t="str">
        <x:v>已关闭</x:v>
      </x:c>
      <x:c r="F6" s="24" t="str">
        <x:v>EPC</x:v>
      </x:c>
      <x:c r="G6" s="24" t="str">
        <x:v>月报</x:v>
      </x:c>
      <x:c r="H6" s="24" t="str"/>
      <x:c r="I6" s="24" t="str">
        <x:v>标段C</x:v>
      </x:c>
      <x:c r="J6" s="25" t="str">
        <x:v>供应延迟</x:v>
      </x:c>
    </x:row>
    <x:row r="7">
      <x:c r="A7" s="23" t="str">
        <x:v>幕墙</x:v>
      </x:c>
      <x:c r="B7" s="24" t="str">
        <x:v>暂停</x:v>
      </x:c>
      <x:c r="C7" s="24" t="str">
        <x:v>机电安装</x:v>
      </x:c>
      <x:c r="D7" s="24" t="str">
        <x:v>重大</x:v>
      </x:c>
      <x:c r="E7" s="24" t="str">
        <x:v>延期</x:v>
      </x:c>
      <x:c r="F7" s="24" t="str">
        <x:v>专业分包</x:v>
      </x:c>
      <x:c r="G7" s="24" t="str">
        <x:v>季度</x:v>
      </x:c>
      <x:c r="H7" s="24" t="str"/>
      <x:c r="I7" s="24" t="str">
        <x:v>地下室</x:v>
      </x:c>
      <x:c r="J7" s="25" t="str">
        <x:v>质量返工</x:v>
      </x:c>
    </x:row>
    <x:row r="8">
      <x:c r="A8" s="23" t="str">
        <x:v>装修</x:v>
      </x:c>
      <x:c r="B8" s="24" t="str">
        <x:v>延误</x:v>
      </x:c>
      <x:c r="C8" s="24" t="str">
        <x:v>外立面工程</x:v>
      </x:c>
      <x:c r="D8" s="24" t="str"/>
      <x:c r="E8" s="24" t="str">
        <x:v>取消</x:v>
      </x:c>
      <x:c r="F8" s="24" t="str">
        <x:v>劳务分包</x:v>
      </x:c>
      <x:c r="G8" s="24" t="str"/>
      <x:c r="H8" s="24" t="str"/>
      <x:c r="I8" s="24" t="str">
        <x:v>塔楼</x:v>
      </x:c>
      <x:c r="J8" s="25" t="str">
        <x:v>现场条件</x:v>
      </x:c>
    </x:row>
    <x:row r="9">
      <x:c r="A9" s="23" t="str">
        <x:v>景观</x:v>
      </x:c>
      <x:c r="B9" s="24" t="str"/>
      <x:c r="C9" s="24" t="str">
        <x:v>装饰工程</x:v>
      </x:c>
      <x:c r="D9" s="24" t="str"/>
      <x:c r="E9" s="24" t="str"/>
      <x:c r="F9" s="24" t="str">
        <x:v>材料采购</x:v>
      </x:c>
      <x:c r="G9" s="24" t="str"/>
      <x:c r="H9" s="24" t="str"/>
      <x:c r="I9" s="24" t="str">
        <x:v>裙房</x:v>
      </x:c>
      <x:c r="J9" s="25" t="str">
        <x:v>天气影响</x:v>
      </x:c>
    </x:row>
    <x:row r="10">
      <x:c r="A10" s="23" t="str">
        <x:v>市政</x:v>
      </x:c>
      <x:c r="B10" s="24" t="str"/>
      <x:c r="C10" s="24" t="str">
        <x:v>室外工程</x:v>
      </x:c>
      <x:c r="D10" s="24" t="str"/>
      <x:c r="E10" s="24" t="str"/>
      <x:c r="F10" s="24" t="str">
        <x:v>其他</x:v>
      </x:c>
      <x:c r="G10" s="24" t="str"/>
      <x:c r="H10" s="24" t="str"/>
      <x:c r="I10" s="24" t="str">
        <x:v>室外工程</x:v>
      </x:c>
      <x:c r="J10" s="25" t="str">
        <x:v>业主指令</x:v>
      </x:c>
    </x:row>
    <x:row r="11">
      <x:c r="A11" s="23" t="str">
        <x:v>钢结构</x:v>
      </x:c>
      <x:c r="B11" s="24" t="str"/>
      <x:c r="C11" s="24" t="str">
        <x:v>验收移交</x:v>
      </x:c>
      <x:c r="D11" s="24" t="str"/>
      <x:c r="E11" s="24" t="str"/>
      <x:c r="F11" s="24" t="str"/>
      <x:c r="G11" s="24" t="str"/>
      <x:c r="H11" s="24" t="str"/>
      <x:c r="I11" s="24" t="str"/>
      <x:c r="J11" s="25" t="str">
        <x:v>其他</x:v>
      </x:c>
    </x:row>
    <x:row r="12">
      <x:c r="A12" s="23" t="str">
        <x:v>消防</x:v>
      </x:c>
      <x:c r="B12" s="24" t="str"/>
      <x:c r="C12" s="24" t="str">
        <x:v>其他</x:v>
      </x:c>
      <x:c r="D12" s="24" t="str"/>
      <x:c r="E12" s="24" t="str"/>
      <x:c r="F12" s="24" t="str"/>
      <x:c r="G12" s="24" t="str"/>
      <x:c r="H12" s="24" t="str"/>
      <x:c r="I12" s="24" t="str"/>
      <x:c r="J12" s="25" t="str"/>
    </x:row>
    <x:row r="13">
      <x:c r="A13" s="26" t="str">
        <x:v>弱电</x:v>
      </x:c>
      <x:c r="B13" s="27" t="str"/>
      <x:c r="C13" s="27" t="str"/>
      <x:c r="D13" s="27" t="str"/>
      <x:c r="E13" s="27" t="str"/>
      <x:c r="F13" s="27" t="str"/>
      <x:c r="G13" s="27" t="str"/>
      <x:c r="H13" s="27" t="str"/>
      <x:c r="I13" s="27" t="str"/>
      <x:c r="J13" s="28" t="str"/>
    </x:row>
  </x:sheetData>
  <x:mergeCells>
    <x:mergeCell ref="A1:J1"/>
  </x:mergeCells>
  <x:pageMargins left="0.7" right="0.7" top="0.75" bottom="0.75" header="0.3" footer="0.3"/>
</x:worksheet>
</file>