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f789f961062a49e9" /></Relationships>
</file>

<file path=xl/workbook.xml><?xml version="1.0" encoding="utf-8"?>
<x:workbook xmlns:r="http://schemas.openxmlformats.org/officeDocument/2006/relationships" xmlns:x="http://schemas.openxmlformats.org/spreadsheetml/2006/main">
  <x:sheets>
    <x:sheet name="Dashboard" sheetId="1" r:id="R95e27d8edc1f412b"/>
    <x:sheet name="Project Information" sheetId="2" r:id="R6c93373c8e284d7f"/>
    <x:sheet name="WBS Plan" sheetId="3" r:id="R0e4f67d9ac0b4b43"/>
    <x:sheet name="Periodic Data" sheetId="4" r:id="R887fb973e75a4061"/>
    <x:sheet name="Period Summary" sheetId="5" r:id="Ra8fb2f086bcf4e4e"/>
    <x:sheet name="Scenario Analysis" sheetId="6" r:id="Rb311b58f12464495"/>
    <x:sheet name="Risk Correction" sheetId="7" r:id="R5f7cb07a314a4105"/>
    <x:sheet name="Formula Sources" sheetId="8" r:id="Rc1402eabf0b842f4"/>
    <x:sheet name="Dictionary" sheetId="9" r:id="R5800b00fd87942e1"/>
  </x:sheets>
</x:workbook>
</file>

<file path=xl/sharedStrings.xml><?xml version="1.0" encoding="utf-8"?>
<x:sst xmlns:x="http://schemas.openxmlformats.org/spreadsheetml/2006/main"/>
</file>

<file path=xl/styles.xml><?xml version="1.0" encoding="utf-8"?>
<x:styleSheet xmlns:x="http://schemas.openxmlformats.org/spreadsheetml/2006/main">
  <x:numFmts count="5">
    <x:numFmt numFmtId="200" formatCode="yyyy-mm-dd"/>
    <x:numFmt numFmtId="201" formatCode="#,##0"/>
    <x:numFmt numFmtId="202" formatCode="0.00"/>
    <x:numFmt numFmtId="203" formatCode="#,##0.00"/>
    <x:numFmt numFmtId="204" formatCode="0.00%"/>
  </x:numFmts>
  <x:fonts count="5">
    <x:font>
      <x:sz val="11"/>
      <x:name val="Carlito"/>
    </x:font>
    <x:font>
      <x:b/>
      <x:sz val="16"/>
      <x:color rgb="FFFFFF"/>
      <x:name val="Carlito"/>
    </x:font>
    <x:font>
      <x:b/>
      <x:sz val="11"/>
      <x:color rgb="1F4E78"/>
      <x:name val="Carlito"/>
    </x:font>
    <x:font>
      <x:sz val="11"/>
      <x:color rgb="44546A"/>
      <x:name val="Carlito"/>
    </x:font>
    <x:font>
      <x:b/>
      <x:sz val="11"/>
      <x:color rgb="FFFFFF"/>
      <x:name val="Carlito"/>
    </x:font>
  </x:fonts>
  <x:fills count="8">
    <x:fill>
      <x:patternFill patternType="none"/>
    </x:fill>
    <x:fill>
      <x:patternFill patternType="gray125"/>
    </x:fill>
    <x:fill>
      <x:patternFill patternType="solid">
        <x:fgColor rgb="1F4E78"/>
      </x:patternFill>
    </x:fill>
    <x:fill>
      <x:patternFill patternType="solid">
        <x:fgColor rgb="D9EAF7"/>
      </x:patternFill>
    </x:fill>
    <x:fill>
      <x:patternFill patternType="solid">
        <x:fgColor rgb="F3F6FA"/>
      </x:patternFill>
    </x:fill>
    <x:fill>
      <x:patternFill patternType="solid">
        <x:fgColor rgb="FFF2CC"/>
      </x:patternFill>
    </x:fill>
    <x:fill>
      <x:patternFill patternType="solid">
        <x:fgColor rgb="E2F0D9"/>
      </x:patternFill>
    </x:fill>
    <x:fill>
      <x:patternFill patternType="solid">
        <x:fgColor rgb="5B9BD5"/>
      </x:patternFill>
    </x:fill>
  </x:fills>
  <x:borders count="18">
    <x:border/>
    <x:border/>
    <x:border>
      <x:left>
        <x:color rgb="BFBFBF"/>
      </x:left>
      <x:top>
        <x:color rgb="BFBFBF"/>
      </x:top>
    </x:border>
    <x:border>
      <x:top>
        <x:color rgb="BFBFBF"/>
      </x:top>
    </x:border>
    <x:border>
      <x:right>
        <x:color rgb="BFBFBF"/>
      </x:right>
      <x:top>
        <x:color rgb="BFBFBF"/>
      </x:top>
    </x:border>
    <x:border>
      <x:left>
        <x:color rgb="BFBFBF"/>
      </x:left>
    </x:border>
    <x:border>
      <x:right>
        <x:color rgb="BFBFBF"/>
      </x:right>
    </x:border>
    <x:border>
      <x:left>
        <x:color rgb="BFBFBF"/>
      </x:left>
      <x:bottom>
        <x:color rgb="BFBFBF"/>
      </x:bottom>
    </x:border>
    <x:border>
      <x:bottom>
        <x:color rgb="BFBFBF"/>
      </x:bottom>
    </x:border>
    <x:border>
      <x:right>
        <x:color rgb="BFBFBF"/>
      </x:right>
      <x:bottom>
        <x:color rgb="BFBFBF"/>
      </x:bottom>
    </x:border>
    <x:border>
      <x:left>
        <x:color rgb="BFBFBF"/>
      </x:left>
      <x:top>
        <x:color rgb="BFBFBF"/>
      </x:top>
    </x:border>
    <x:border>
      <x:top>
        <x:color rgb="BFBFBF"/>
      </x:top>
    </x:border>
    <x:border>
      <x:right>
        <x:color rgb="BFBFBF"/>
      </x:right>
      <x:top>
        <x:color rgb="BFBFBF"/>
      </x:top>
    </x:border>
    <x:border>
      <x:left>
        <x:color rgb="BFBFBF"/>
      </x:left>
    </x:border>
    <x:border>
      <x:right>
        <x:color rgb="BFBFBF"/>
      </x:right>
    </x:border>
    <x:border>
      <x:left>
        <x:color rgb="BFBFBF"/>
      </x:left>
      <x:bottom>
        <x:color rgb="BFBFBF"/>
      </x:bottom>
    </x:border>
    <x:border>
      <x:bottom>
        <x:color rgb="BFBFBF"/>
      </x:bottom>
    </x:border>
    <x:border>
      <x:right>
        <x:color rgb="BFBFBF"/>
      </x:right>
      <x:bottom>
        <x:color rgb="BFBFBF"/>
      </x:bottom>
    </x:border>
  </x:borders>
  <x:cellStyleXfs count="1">
    <x:xf numFmtId="0" fontId="0" fillId="0" borderId="0"/>
  </x:cellStyleXfs>
  <x:cellXfs count="255">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center"/>
    </x:xf>
    <x:xf numFmtId="0" fontId="1" fillId="2" borderId="0" xfId="0" applyNumberFormat="1" applyFont="1" applyFill="1" applyBorder="1" applyAlignment="1">
      <x:alignment horizontal="center"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center"/>
    </x:xf>
    <x:xf numFmtId="0" fontId="1" fillId="2" borderId="1" xfId="0" applyNumberFormat="1" applyFont="1" applyFill="1" applyBorder="1" applyAlignment="1">
      <x:alignment horizontal="center"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2" fillId="3" borderId="0" xfId="0" applyNumberFormat="1" applyFont="1" applyFill="1" applyBorder="1" applyAlignment="1">
      <x:alignment horizontal="center" wrapText="1"/>
    </x:xf>
    <x:xf numFmtId="0" fontId="2" fillId="3" borderId="0" xfId="0" applyNumberFormat="1" applyFont="1" applyFill="1" applyBorder="1" applyAlignment="1">
      <x:alignment horizontal="center" vertical="center" wrapText="1"/>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wrapText="1"/>
    </x:xf>
    <x:xf numFmtId="0" fontId="2" fillId="3" borderId="1" xfId="0" applyNumberFormat="1" applyFont="1" applyFill="1" applyBorder="1" applyAlignment="1">
      <x:alignment horizontal="center" wrapText="1"/>
    </x:xf>
    <x:xf numFmtId="0" fontId="2" fillId="3" borderId="1" xfId="0" applyNumberFormat="1" applyFont="1" applyFill="1" applyBorder="1" applyAlignment="1">
      <x:alignment horizontal="center" vertical="center" wrapText="1"/>
    </x:xf>
    <x:xf numFmtId="0" fontId="2" fillId="3" borderId="2" xfId="0" applyNumberFormat="1" applyFont="1" applyFill="1" applyBorder="1" applyAlignment="1">
      <x:alignment horizontal="center" vertical="center" wrapText="1"/>
    </x:xf>
    <x:xf numFmtId="0" fontId="2" fillId="3" borderId="3" xfId="0" applyNumberFormat="1" applyFont="1" applyFill="1" applyBorder="1" applyAlignment="1">
      <x:alignment horizontal="center" vertical="center" wrapText="1"/>
    </x:xf>
    <x:xf numFmtId="0" fontId="2" fillId="3" borderId="4" xfId="0" applyNumberFormat="1" applyFont="1" applyFill="1" applyBorder="1" applyAlignment="1">
      <x:alignment horizontal="center" vertical="center" wrapText="1"/>
    </x:xf>
    <x:xf numFmtId="0" fontId="0" fillId="0" borderId="5" xfId="0" applyNumberFormat="1" applyFont="1" applyFill="1" applyBorder="1"/>
    <x:xf numFmtId="0" fontId="0" fillId="0" borderId="0" xfId="0" applyNumberFormat="1" applyFont="1" applyFill="1" applyBorder="1"/>
    <x:xf numFmtId="0" fontId="0" fillId="0" borderId="6" xfId="0" applyNumberFormat="1" applyFont="1" applyFill="1" applyBorder="1"/>
    <x:xf numFmtId="0" fontId="0" fillId="0" borderId="7" xfId="0" applyNumberFormat="1" applyFont="1" applyFill="1" applyBorder="1"/>
    <x:xf numFmtId="0" fontId="0" fillId="0" borderId="8" xfId="0" applyNumberFormat="1" applyFont="1" applyFill="1" applyBorder="1"/>
    <x:xf numFmtId="0" fontId="0" fillId="0" borderId="9" xfId="0" applyNumberFormat="1" applyFont="1" applyFill="1" applyBorder="1"/>
    <x:xf numFmtId="0" fontId="2" fillId="3" borderId="10" xfId="0" applyNumberFormat="1" applyFont="1" applyFill="1" applyBorder="1" applyAlignment="1">
      <x:alignment horizontal="center" vertical="center" wrapText="1"/>
    </x:xf>
    <x:xf numFmtId="0" fontId="2" fillId="3" borderId="11" xfId="0" applyNumberFormat="1" applyFont="1" applyFill="1" applyBorder="1" applyAlignment="1">
      <x:alignment horizontal="center" vertical="center" wrapText="1"/>
    </x:xf>
    <x:xf numFmtId="0" fontId="2" fillId="3" borderId="12" xfId="0" applyNumberFormat="1" applyFont="1" applyFill="1" applyBorder="1" applyAlignment="1">
      <x:alignment horizontal="center" vertical="center" wrapText="1"/>
    </x:xf>
    <x:xf numFmtId="0" fontId="0" fillId="0" borderId="13" xfId="0" applyNumberFormat="1" applyFont="1" applyFill="1" applyBorder="1"/>
    <x:xf numFmtId="0" fontId="0" fillId="0" borderId="14" xfId="0" applyNumberFormat="1" applyFont="1" applyFill="1" applyBorder="1"/>
    <x:xf numFmtId="0" fontId="0" fillId="0" borderId="15" xfId="0" applyNumberFormat="1" applyFont="1" applyFill="1" applyBorder="1"/>
    <x:xf numFmtId="0" fontId="0" fillId="0" borderId="16" xfId="0" applyNumberFormat="1" applyFont="1" applyFill="1" applyBorder="1"/>
    <x:xf numFmtId="0" fontId="0" fillId="0" borderId="17" xfId="0" applyNumberFormat="1" applyFont="1" applyFill="1" applyBorder="1"/>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wrapText="1"/>
    </x:xf>
    <x:xf numFmtId="0" fontId="0" fillId="0" borderId="2" xfId="0" applyNumberFormat="1" applyFont="1" applyFill="1" applyBorder="1"/>
    <x:xf numFmtId="0" fontId="0" fillId="0" borderId="3" xfId="0" applyNumberFormat="1" applyFont="1" applyFill="1" applyBorder="1"/>
    <x:xf numFmtId="0" fontId="0" fillId="0" borderId="4" xfId="0" applyNumberFormat="1" applyFont="1" applyFill="1" applyBorder="1"/>
    <x:xf numFmtId="0" fontId="0" fillId="0" borderId="10" xfId="0" applyNumberFormat="1" applyFont="1" applyFill="1" applyBorder="1"/>
    <x:xf numFmtId="0" fontId="0" fillId="0" borderId="11" xfId="0" applyNumberFormat="1" applyFont="1" applyFill="1" applyBorder="1"/>
    <x:xf numFmtId="0" fontId="0" fillId="0" borderId="12" xfId="0" applyNumberFormat="1" applyFont="1" applyFill="1" applyBorder="1"/>
    <x:xf numFmtId="0" fontId="0" fillId="5" borderId="3" xfId="0" applyNumberFormat="1" applyFont="1" applyFill="1" applyBorder="1"/>
    <x:xf numFmtId="0" fontId="0" fillId="5" borderId="0" xfId="0" applyNumberFormat="1" applyFont="1" applyFill="1" applyBorder="1"/>
    <x:xf numFmtId="0" fontId="0" fillId="5" borderId="11" xfId="0" applyNumberFormat="1" applyFont="1" applyFill="1" applyBorder="1"/>
    <x:xf numFmtId="0" fontId="0" fillId="5" borderId="1" xfId="0" applyNumberFormat="1" applyFont="1" applyFill="1" applyBorder="1"/>
    <x:xf numFmtId="0" fontId="0" fillId="6" borderId="0" xfId="0" applyNumberFormat="1" applyFont="1" applyFill="1" applyBorder="1"/>
    <x:xf numFmtId="0" fontId="0" fillId="6" borderId="8" xfId="0" applyNumberFormat="1" applyFont="1" applyFill="1" applyBorder="1"/>
    <x:xf numFmtId="0" fontId="0" fillId="6" borderId="1" xfId="0" applyNumberFormat="1" applyFont="1" applyFill="1" applyBorder="1"/>
    <x:xf numFmtId="0" fontId="0" fillId="6" borderId="16" xfId="0" applyNumberFormat="1" applyFont="1" applyFill="1" applyBorder="1"/>
    <x:xf numFmtId="200" fontId="0" fillId="5" borderId="0" xfId="0" applyNumberFormat="1" applyFont="1" applyFill="1" applyBorder="1"/>
    <x:xf numFmtId="200" fontId="0" fillId="5" borderId="1" xfId="0" applyNumberFormat="1" applyFont="1" applyFill="1" applyBorder="1"/>
    <x:xf numFmtId="201" fontId="0" fillId="6" borderId="0" xfId="0" applyNumberFormat="1" applyFont="1" applyFill="1" applyBorder="1"/>
    <x:xf numFmtId="201" fontId="0" fillId="6" borderId="1" xfId="0" applyNumberFormat="1" applyFont="1" applyFill="1" applyBorder="1"/>
    <x:xf numFmtId="202" fontId="0" fillId="6" borderId="0" xfId="0" applyNumberFormat="1" applyFont="1" applyFill="1" applyBorder="1"/>
    <x:xf numFmtId="202" fontId="0" fillId="6" borderId="8" xfId="0" applyNumberFormat="1" applyFont="1" applyFill="1" applyBorder="1"/>
    <x:xf numFmtId="202" fontId="0" fillId="6" borderId="1" xfId="0" applyNumberFormat="1" applyFont="1" applyFill="1" applyBorder="1"/>
    <x:xf numFmtId="202" fontId="0" fillId="6" borderId="16" xfId="0" applyNumberFormat="1" applyFont="1" applyFill="1" applyBorder="1"/>
    <x:xf numFmtId="0" fontId="0" fillId="0" borderId="2" xfId="0" applyNumberFormat="1" applyFont="1" applyFill="1" applyBorder="1" applyAlignment="1">
      <x:alignment wrapText="1"/>
    </x:xf>
    <x:xf numFmtId="0" fontId="0" fillId="0" borderId="3" xfId="0" applyNumberFormat="1" applyFont="1" applyFill="1" applyBorder="1" applyAlignment="1">
      <x:alignment wrapText="1"/>
    </x:xf>
    <x:xf numFmtId="0" fontId="0" fillId="5" borderId="3" xfId="0" applyNumberFormat="1" applyFont="1" applyFill="1" applyBorder="1" applyAlignment="1">
      <x:alignment wrapText="1"/>
    </x:xf>
    <x:xf numFmtId="0" fontId="0" fillId="0" borderId="4" xfId="0" applyNumberFormat="1" applyFont="1" applyFill="1" applyBorder="1" applyAlignment="1">
      <x:alignment wrapText="1"/>
    </x:xf>
    <x:xf numFmtId="0" fontId="0" fillId="0" borderId="5" xfId="0" applyNumberFormat="1" applyFont="1" applyFill="1" applyBorder="1" applyAlignment="1">
      <x:alignment wrapText="1"/>
    </x:xf>
    <x:xf numFmtId="0" fontId="0" fillId="0" borderId="0" xfId="0" applyNumberFormat="1" applyFont="1" applyFill="1" applyBorder="1" applyAlignment="1">
      <x:alignment wrapText="1"/>
    </x:xf>
    <x:xf numFmtId="0" fontId="0" fillId="5" borderId="0" xfId="0" applyNumberFormat="1" applyFont="1" applyFill="1" applyBorder="1" applyAlignment="1">
      <x:alignment wrapText="1"/>
    </x:xf>
    <x:xf numFmtId="0" fontId="0" fillId="0" borderId="6" xfId="0" applyNumberFormat="1" applyFont="1" applyFill="1" applyBorder="1" applyAlignment="1">
      <x:alignment wrapText="1"/>
    </x:xf>
    <x:xf numFmtId="200" fontId="0" fillId="5" borderId="0" xfId="0" applyNumberFormat="1" applyFont="1" applyFill="1" applyBorder="1" applyAlignment="1">
      <x:alignment wrapText="1"/>
    </x:xf>
    <x:xf numFmtId="201" fontId="0" fillId="6" borderId="0" xfId="0" applyNumberFormat="1" applyFont="1" applyFill="1" applyBorder="1" applyAlignment="1">
      <x:alignment wrapText="1"/>
    </x:xf>
    <x:xf numFmtId="202" fontId="0" fillId="6" borderId="0" xfId="0" applyNumberFormat="1" applyFont="1" applyFill="1" applyBorder="1" applyAlignment="1">
      <x:alignment wrapText="1"/>
    </x:xf>
    <x:xf numFmtId="0" fontId="0" fillId="0" borderId="7" xfId="0" applyNumberFormat="1" applyFont="1" applyFill="1" applyBorder="1" applyAlignment="1">
      <x:alignment wrapText="1"/>
    </x:xf>
    <x:xf numFmtId="0" fontId="0" fillId="0" borderId="8" xfId="0" applyNumberFormat="1" applyFont="1" applyFill="1" applyBorder="1" applyAlignment="1">
      <x:alignment wrapText="1"/>
    </x:xf>
    <x:xf numFmtId="202" fontId="0" fillId="6" borderId="8" xfId="0" applyNumberFormat="1" applyFont="1" applyFill="1" applyBorder="1" applyAlignment="1">
      <x:alignment wrapText="1"/>
    </x:xf>
    <x:xf numFmtId="0" fontId="0" fillId="0" borderId="9" xfId="0" applyNumberFormat="1" applyFont="1" applyFill="1" applyBorder="1" applyAlignment="1">
      <x:alignment wrapText="1"/>
    </x:xf>
    <x:xf numFmtId="0" fontId="0" fillId="0" borderId="10" xfId="0" applyNumberFormat="1" applyFont="1" applyFill="1" applyBorder="1" applyAlignment="1">
      <x:alignment wrapText="1"/>
    </x:xf>
    <x:xf numFmtId="0" fontId="0" fillId="0" borderId="11" xfId="0" applyNumberFormat="1" applyFont="1" applyFill="1" applyBorder="1" applyAlignment="1">
      <x:alignment wrapText="1"/>
    </x:xf>
    <x:xf numFmtId="0" fontId="0" fillId="5" borderId="11" xfId="0" applyNumberFormat="1" applyFont="1" applyFill="1" applyBorder="1" applyAlignment="1">
      <x:alignment wrapText="1"/>
    </x:xf>
    <x:xf numFmtId="0" fontId="0" fillId="0" borderId="12" xfId="0" applyNumberFormat="1" applyFont="1" applyFill="1" applyBorder="1" applyAlignment="1">
      <x:alignment wrapText="1"/>
    </x:xf>
    <x:xf numFmtId="0" fontId="0" fillId="0" borderId="13" xfId="0" applyNumberFormat="1" applyFont="1" applyFill="1" applyBorder="1" applyAlignment="1">
      <x:alignment wrapText="1"/>
    </x:xf>
    <x:xf numFmtId="0" fontId="0" fillId="0" borderId="1" xfId="0" applyNumberFormat="1" applyFont="1" applyFill="1" applyBorder="1" applyAlignment="1">
      <x:alignment wrapText="1"/>
    </x:xf>
    <x:xf numFmtId="0" fontId="0" fillId="5" borderId="1" xfId="0" applyNumberFormat="1" applyFont="1" applyFill="1" applyBorder="1" applyAlignment="1">
      <x:alignment wrapText="1"/>
    </x:xf>
    <x:xf numFmtId="0" fontId="0" fillId="0" borderId="14" xfId="0" applyNumberFormat="1" applyFont="1" applyFill="1" applyBorder="1" applyAlignment="1">
      <x:alignment wrapText="1"/>
    </x:xf>
    <x:xf numFmtId="200" fontId="0" fillId="5" borderId="1" xfId="0" applyNumberFormat="1" applyFont="1" applyFill="1" applyBorder="1" applyAlignment="1">
      <x:alignment wrapText="1"/>
    </x:xf>
    <x:xf numFmtId="201" fontId="0" fillId="6" borderId="1" xfId="0" applyNumberFormat="1" applyFont="1" applyFill="1" applyBorder="1" applyAlignment="1">
      <x:alignment wrapText="1"/>
    </x:xf>
    <x:xf numFmtId="202" fontId="0" fillId="6" borderId="1" xfId="0" applyNumberFormat="1" applyFont="1" applyFill="1" applyBorder="1" applyAlignment="1">
      <x:alignment wrapText="1"/>
    </x:xf>
    <x:xf numFmtId="0" fontId="0" fillId="0" borderId="15" xfId="0" applyNumberFormat="1" applyFont="1" applyFill="1" applyBorder="1" applyAlignment="1">
      <x:alignment wrapText="1"/>
    </x:xf>
    <x:xf numFmtId="0" fontId="0" fillId="0" borderId="16" xfId="0" applyNumberFormat="1" applyFont="1" applyFill="1" applyBorder="1" applyAlignment="1">
      <x:alignment wrapText="1"/>
    </x:xf>
    <x:xf numFmtId="202" fontId="0" fillId="6" borderId="16" xfId="0" applyNumberFormat="1" applyFont="1" applyFill="1" applyBorder="1" applyAlignment="1">
      <x:alignment wrapText="1"/>
    </x:xf>
    <x:xf numFmtId="0" fontId="0" fillId="0" borderId="17" xfId="0" applyNumberFormat="1" applyFont="1" applyFill="1" applyBorder="1" applyAlignment="1">
      <x:alignment wrapText="1"/>
    </x:xf>
    <x:xf numFmtId="0" fontId="0" fillId="5" borderId="5" xfId="0" applyNumberFormat="1" applyFont="1" applyFill="1" applyBorder="1"/>
    <x:xf numFmtId="0" fontId="0" fillId="5" borderId="7" xfId="0" applyNumberFormat="1" applyFont="1" applyFill="1" applyBorder="1"/>
    <x:xf numFmtId="0" fontId="0" fillId="5" borderId="8" xfId="0" applyNumberFormat="1" applyFont="1" applyFill="1" applyBorder="1"/>
    <x:xf numFmtId="0" fontId="0" fillId="5" borderId="13" xfId="0" applyNumberFormat="1" applyFont="1" applyFill="1" applyBorder="1"/>
    <x:xf numFmtId="0" fontId="0" fillId="5" borderId="15" xfId="0" applyNumberFormat="1" applyFont="1" applyFill="1" applyBorder="1"/>
    <x:xf numFmtId="0" fontId="0" fillId="5" borderId="16" xfId="0" applyNumberFormat="1" applyFont="1" applyFill="1" applyBorder="1"/>
    <x:xf numFmtId="0" fontId="0" fillId="5" borderId="6" xfId="0" applyNumberFormat="1" applyFont="1" applyFill="1" applyBorder="1"/>
    <x:xf numFmtId="0" fontId="0" fillId="5" borderId="9" xfId="0" applyNumberFormat="1" applyFont="1" applyFill="1" applyBorder="1"/>
    <x:xf numFmtId="0" fontId="0" fillId="5" borderId="14" xfId="0" applyNumberFormat="1" applyFont="1" applyFill="1" applyBorder="1"/>
    <x:xf numFmtId="0" fontId="0" fillId="5" borderId="17" xfId="0" applyNumberFormat="1" applyFont="1" applyFill="1" applyBorder="1"/>
    <x:xf numFmtId="200" fontId="0" fillId="5" borderId="8" xfId="0" applyNumberFormat="1" applyFont="1" applyFill="1" applyBorder="1"/>
    <x:xf numFmtId="200" fontId="0" fillId="5" borderId="16" xfId="0" applyNumberFormat="1" applyFont="1" applyFill="1" applyBorder="1"/>
    <x:xf numFmtId="203" fontId="0" fillId="5" borderId="0" xfId="0" applyNumberFormat="1" applyFont="1" applyFill="1" applyBorder="1"/>
    <x:xf numFmtId="203" fontId="0" fillId="5" borderId="8" xfId="0" applyNumberFormat="1" applyFont="1" applyFill="1" applyBorder="1"/>
    <x:xf numFmtId="203" fontId="0" fillId="5" borderId="1" xfId="0" applyNumberFormat="1" applyFont="1" applyFill="1" applyBorder="1"/>
    <x:xf numFmtId="203" fontId="0" fillId="5" borderId="16" xfId="0" applyNumberFormat="1" applyFont="1" applyFill="1" applyBorder="1"/>
    <x:xf numFmtId="201" fontId="0" fillId="5" borderId="0" xfId="0" applyNumberFormat="1" applyFont="1" applyFill="1" applyBorder="1"/>
    <x:xf numFmtId="201" fontId="0" fillId="5" borderId="8" xfId="0" applyNumberFormat="1" applyFont="1" applyFill="1" applyBorder="1"/>
    <x:xf numFmtId="201" fontId="0" fillId="6" borderId="8" xfId="0" applyNumberFormat="1" applyFont="1" applyFill="1" applyBorder="1"/>
    <x:xf numFmtId="201" fontId="0" fillId="5" borderId="1" xfId="0" applyNumberFormat="1" applyFont="1" applyFill="1" applyBorder="1"/>
    <x:xf numFmtId="201" fontId="0" fillId="5" borderId="16" xfId="0" applyNumberFormat="1" applyFont="1" applyFill="1" applyBorder="1"/>
    <x:xf numFmtId="201" fontId="0" fillId="6" borderId="16" xfId="0" applyNumberFormat="1" applyFont="1" applyFill="1" applyBorder="1"/>
    <x:xf numFmtId="204" fontId="0" fillId="6" borderId="0" xfId="0" applyNumberFormat="1" applyFont="1" applyFill="1" applyBorder="1"/>
    <x:xf numFmtId="204" fontId="0" fillId="6" borderId="8" xfId="0" applyNumberFormat="1" applyFont="1" applyFill="1" applyBorder="1"/>
    <x:xf numFmtId="204" fontId="0" fillId="6" borderId="1" xfId="0" applyNumberFormat="1" applyFont="1" applyFill="1" applyBorder="1"/>
    <x:xf numFmtId="204" fontId="0" fillId="6" borderId="16" xfId="0" applyNumberFormat="1" applyFont="1" applyFill="1" applyBorder="1"/>
    <x:xf numFmtId="0" fontId="0" fillId="5" borderId="5" xfId="0" applyNumberFormat="1" applyFont="1" applyFill="1" applyBorder="1" applyAlignment="1">
      <x:alignment wrapText="1"/>
    </x:xf>
    <x:xf numFmtId="203" fontId="0" fillId="5" borderId="0" xfId="0" applyNumberFormat="1" applyFont="1" applyFill="1" applyBorder="1" applyAlignment="1">
      <x:alignment wrapText="1"/>
    </x:xf>
    <x:xf numFmtId="201" fontId="0" fillId="5" borderId="0" xfId="0" applyNumberFormat="1" applyFont="1" applyFill="1" applyBorder="1" applyAlignment="1">
      <x:alignment wrapText="1"/>
    </x:xf>
    <x:xf numFmtId="204" fontId="0" fillId="6" borderId="0" xfId="0" applyNumberFormat="1" applyFont="1" applyFill="1" applyBorder="1" applyAlignment="1">
      <x:alignment wrapText="1"/>
    </x:xf>
    <x:xf numFmtId="0" fontId="0" fillId="5" borderId="6" xfId="0" applyNumberFormat="1" applyFont="1" applyFill="1" applyBorder="1" applyAlignment="1">
      <x:alignment wrapText="1"/>
    </x:xf>
    <x:xf numFmtId="0" fontId="0" fillId="5" borderId="7" xfId="0" applyNumberFormat="1" applyFont="1" applyFill="1" applyBorder="1" applyAlignment="1">
      <x:alignment wrapText="1"/>
    </x:xf>
    <x:xf numFmtId="0" fontId="0" fillId="5" borderId="8" xfId="0" applyNumberFormat="1" applyFont="1" applyFill="1" applyBorder="1" applyAlignment="1">
      <x:alignment wrapText="1"/>
    </x:xf>
    <x:xf numFmtId="200" fontId="0" fillId="5" borderId="8" xfId="0" applyNumberFormat="1" applyFont="1" applyFill="1" applyBorder="1" applyAlignment="1">
      <x:alignment wrapText="1"/>
    </x:xf>
    <x:xf numFmtId="203" fontId="0" fillId="5" borderId="8" xfId="0" applyNumberFormat="1" applyFont="1" applyFill="1" applyBorder="1" applyAlignment="1">
      <x:alignment wrapText="1"/>
    </x:xf>
    <x:xf numFmtId="201" fontId="0" fillId="5" borderId="8" xfId="0" applyNumberFormat="1" applyFont="1" applyFill="1" applyBorder="1" applyAlignment="1">
      <x:alignment wrapText="1"/>
    </x:xf>
    <x:xf numFmtId="201" fontId="0" fillId="6" borderId="8" xfId="0" applyNumberFormat="1" applyFont="1" applyFill="1" applyBorder="1" applyAlignment="1">
      <x:alignment wrapText="1"/>
    </x:xf>
    <x:xf numFmtId="204" fontId="0" fillId="6" borderId="8" xfId="0" applyNumberFormat="1" applyFont="1" applyFill="1" applyBorder="1" applyAlignment="1">
      <x:alignment wrapText="1"/>
    </x:xf>
    <x:xf numFmtId="0" fontId="0" fillId="5" borderId="9" xfId="0" applyNumberFormat="1" applyFont="1" applyFill="1" applyBorder="1" applyAlignment="1">
      <x:alignment wrapText="1"/>
    </x:xf>
    <x:xf numFmtId="0" fontId="0" fillId="5" borderId="13" xfId="0" applyNumberFormat="1" applyFont="1" applyFill="1" applyBorder="1" applyAlignment="1">
      <x:alignment wrapText="1"/>
    </x:xf>
    <x:xf numFmtId="203" fontId="0" fillId="5" borderId="1" xfId="0" applyNumberFormat="1" applyFont="1" applyFill="1" applyBorder="1" applyAlignment="1">
      <x:alignment wrapText="1"/>
    </x:xf>
    <x:xf numFmtId="201" fontId="0" fillId="5" borderId="1" xfId="0" applyNumberFormat="1" applyFont="1" applyFill="1" applyBorder="1" applyAlignment="1">
      <x:alignment wrapText="1"/>
    </x:xf>
    <x:xf numFmtId="204" fontId="0" fillId="6" borderId="1" xfId="0" applyNumberFormat="1" applyFont="1" applyFill="1" applyBorder="1" applyAlignment="1">
      <x:alignment wrapText="1"/>
    </x:xf>
    <x:xf numFmtId="0" fontId="0" fillId="5" borderId="14" xfId="0" applyNumberFormat="1" applyFont="1" applyFill="1" applyBorder="1" applyAlignment="1">
      <x:alignment wrapText="1"/>
    </x:xf>
    <x:xf numFmtId="0" fontId="0" fillId="5" borderId="15" xfId="0" applyNumberFormat="1" applyFont="1" applyFill="1" applyBorder="1" applyAlignment="1">
      <x:alignment wrapText="1"/>
    </x:xf>
    <x:xf numFmtId="0" fontId="0" fillId="5" borderId="16" xfId="0" applyNumberFormat="1" applyFont="1" applyFill="1" applyBorder="1" applyAlignment="1">
      <x:alignment wrapText="1"/>
    </x:xf>
    <x:xf numFmtId="200" fontId="0" fillId="5" borderId="16" xfId="0" applyNumberFormat="1" applyFont="1" applyFill="1" applyBorder="1" applyAlignment="1">
      <x:alignment wrapText="1"/>
    </x:xf>
    <x:xf numFmtId="203" fontId="0" fillId="5" borderId="16" xfId="0" applyNumberFormat="1" applyFont="1" applyFill="1" applyBorder="1" applyAlignment="1">
      <x:alignment wrapText="1"/>
    </x:xf>
    <x:xf numFmtId="201" fontId="0" fillId="5" borderId="16" xfId="0" applyNumberFormat="1" applyFont="1" applyFill="1" applyBorder="1" applyAlignment="1">
      <x:alignment wrapText="1"/>
    </x:xf>
    <x:xf numFmtId="201" fontId="0" fillId="6" borderId="16" xfId="0" applyNumberFormat="1" applyFont="1" applyFill="1" applyBorder="1" applyAlignment="1">
      <x:alignment wrapText="1"/>
    </x:xf>
    <x:xf numFmtId="204" fontId="0" fillId="6" borderId="16" xfId="0" applyNumberFormat="1" applyFont="1" applyFill="1" applyBorder="1" applyAlignment="1">
      <x:alignment wrapText="1"/>
    </x:xf>
    <x:xf numFmtId="0" fontId="0" fillId="5" borderId="17" xfId="0" applyNumberFormat="1" applyFont="1" applyFill="1" applyBorder="1" applyAlignment="1">
      <x:alignment wrapText="1"/>
    </x:xf>
    <x:xf numFmtId="204" fontId="0" fillId="5" borderId="0" xfId="0" applyNumberFormat="1" applyFont="1" applyFill="1" applyBorder="1"/>
    <x:xf numFmtId="204" fontId="0" fillId="5" borderId="8" xfId="0" applyNumberFormat="1" applyFont="1" applyFill="1" applyBorder="1"/>
    <x:xf numFmtId="204" fontId="0" fillId="5" borderId="1" xfId="0" applyNumberFormat="1" applyFont="1" applyFill="1" applyBorder="1"/>
    <x:xf numFmtId="204" fontId="0" fillId="5" borderId="16" xfId="0" applyNumberFormat="1" applyFont="1" applyFill="1" applyBorder="1"/>
    <x:xf numFmtId="0" fontId="0" fillId="6" borderId="6" xfId="0" applyNumberFormat="1" applyFont="1" applyFill="1" applyBorder="1"/>
    <x:xf numFmtId="0" fontId="0" fillId="6" borderId="9" xfId="0" applyNumberFormat="1" applyFont="1" applyFill="1" applyBorder="1"/>
    <x:xf numFmtId="0" fontId="0" fillId="6" borderId="14" xfId="0" applyNumberFormat="1" applyFont="1" applyFill="1" applyBorder="1"/>
    <x:xf numFmtId="0" fontId="0" fillId="6" borderId="17" xfId="0" applyNumberFormat="1" applyFont="1" applyFill="1" applyBorder="1"/>
    <x:xf numFmtId="200" fontId="0" fillId="6" borderId="0" xfId="0" applyNumberFormat="1" applyFont="1" applyFill="1" applyBorder="1"/>
    <x:xf numFmtId="200" fontId="0" fillId="6" borderId="8" xfId="0" applyNumberFormat="1" applyFont="1" applyFill="1" applyBorder="1"/>
    <x:xf numFmtId="200" fontId="0" fillId="6" borderId="1" xfId="0" applyNumberFormat="1" applyFont="1" applyFill="1" applyBorder="1"/>
    <x:xf numFmtId="200" fontId="0" fillId="6" borderId="16" xfId="0" applyNumberFormat="1" applyFont="1" applyFill="1" applyBorder="1"/>
    <x:xf numFmtId="0" fontId="0" fillId="7" borderId="0" xfId="0" applyNumberFormat="1" applyFont="1" applyFill="1" applyBorder="1"/>
    <x:xf numFmtId="0" fontId="4" fillId="7" borderId="0" xfId="0" applyNumberFormat="1" applyFont="1" applyFill="1" applyBorder="1"/>
    <x:xf numFmtId="0" fontId="4" fillId="7" borderId="0" xfId="0" applyNumberFormat="1" applyFont="1" applyFill="1" applyBorder="1" applyAlignment="1">
      <x:alignment horizontal="center"/>
    </x:xf>
    <x:xf numFmtId="0" fontId="4" fillId="7" borderId="0" xfId="0" applyNumberFormat="1" applyFont="1" applyFill="1" applyBorder="1" applyAlignment="1">
      <x:alignment horizontal="center" vertical="center"/>
    </x:xf>
    <x:xf numFmtId="0" fontId="0" fillId="7" borderId="1" xfId="0" applyNumberFormat="1" applyFont="1" applyFill="1" applyBorder="1"/>
    <x:xf numFmtId="0" fontId="4" fillId="7" borderId="1" xfId="0" applyNumberFormat="1" applyFont="1" applyFill="1" applyBorder="1"/>
    <x:xf numFmtId="0" fontId="4" fillId="7" borderId="1" xfId="0" applyNumberFormat="1" applyFont="1" applyFill="1" applyBorder="1" applyAlignment="1">
      <x:alignment horizontal="center"/>
    </x:xf>
    <x:xf numFmtId="0" fontId="4" fillId="7" borderId="1" xfId="0" applyNumberFormat="1" applyFont="1" applyFill="1" applyBorder="1" applyAlignment="1">
      <x:alignment horizontal="center" vertical="center"/>
    </x:xf>
    <x:xf numFmtId="0" fontId="0" fillId="6" borderId="0" xfId="0" applyNumberFormat="1" applyFont="1" applyFill="1" applyBorder="1" applyAlignment="1">
      <x:alignment wrapText="1"/>
    </x:xf>
    <x:xf numFmtId="0" fontId="0" fillId="6" borderId="6" xfId="0" applyNumberFormat="1" applyFont="1" applyFill="1" applyBorder="1" applyAlignment="1">
      <x:alignment wrapText="1"/>
    </x:xf>
    <x:xf numFmtId="0" fontId="0" fillId="6" borderId="8" xfId="0" applyNumberFormat="1" applyFont="1" applyFill="1" applyBorder="1" applyAlignment="1">
      <x:alignment wrapText="1"/>
    </x:xf>
    <x:xf numFmtId="0" fontId="0" fillId="6" borderId="9" xfId="0" applyNumberFormat="1" applyFont="1" applyFill="1" applyBorder="1" applyAlignment="1">
      <x:alignment wrapText="1"/>
    </x:xf>
    <x:xf numFmtId="0" fontId="0" fillId="6" borderId="1" xfId="0" applyNumberFormat="1" applyFont="1" applyFill="1" applyBorder="1" applyAlignment="1">
      <x:alignment wrapText="1"/>
    </x:xf>
    <x:xf numFmtId="0" fontId="0" fillId="6" borderId="14" xfId="0" applyNumberFormat="1" applyFont="1" applyFill="1" applyBorder="1" applyAlignment="1">
      <x:alignment wrapText="1"/>
    </x:xf>
    <x:xf numFmtId="0" fontId="0" fillId="6" borderId="16" xfId="0" applyNumberFormat="1" applyFont="1" applyFill="1" applyBorder="1" applyAlignment="1">
      <x:alignment wrapText="1"/>
    </x:xf>
    <x:xf numFmtId="0" fontId="0" fillId="6" borderId="17" xfId="0" applyNumberFormat="1" applyFont="1" applyFill="1" applyBorder="1" applyAlignment="1">
      <x:alignment wrapText="1"/>
    </x:xf>
    <x:xf numFmtId="0" fontId="0" fillId="3" borderId="2" xfId="0" applyNumberFormat="1" applyFont="1" applyFill="1" applyBorder="1"/>
    <x:xf numFmtId="0" fontId="0" fillId="3" borderId="5" xfId="0" applyNumberFormat="1" applyFont="1" applyFill="1" applyBorder="1"/>
    <x:xf numFmtId="0" fontId="0" fillId="3" borderId="7" xfId="0" applyNumberFormat="1" applyFont="1" applyFill="1" applyBorder="1"/>
    <x:xf numFmtId="0" fontId="2" fillId="3" borderId="2" xfId="0" applyNumberFormat="1" applyFont="1" applyFill="1" applyBorder="1"/>
    <x:xf numFmtId="0" fontId="2" fillId="3" borderId="5" xfId="0" applyNumberFormat="1" applyFont="1" applyFill="1" applyBorder="1"/>
    <x:xf numFmtId="0" fontId="2" fillId="3" borderId="7" xfId="0" applyNumberFormat="1" applyFont="1" applyFill="1" applyBorder="1"/>
    <x:xf numFmtId="0" fontId="2" fillId="3" borderId="2" xfId="0" applyNumberFormat="1" applyFont="1" applyFill="1" applyBorder="1" applyAlignment="1">
      <x:alignment wrapText="1"/>
    </x:xf>
    <x:xf numFmtId="0" fontId="2" fillId="3" borderId="5" xfId="0" applyNumberFormat="1" applyFont="1" applyFill="1" applyBorder="1" applyAlignment="1">
      <x:alignment wrapText="1"/>
    </x:xf>
    <x:xf numFmtId="0" fontId="2" fillId="3" borderId="7" xfId="0" applyNumberFormat="1" applyFont="1" applyFill="1" applyBorder="1" applyAlignment="1">
      <x:alignment wrapText="1"/>
    </x:xf>
    <x:xf numFmtId="0" fontId="2" fillId="3" borderId="2" xfId="0" applyNumberFormat="1" applyFont="1" applyFill="1" applyBorder="1" applyAlignment="1">
      <x:alignment horizontal="center" wrapText="1"/>
    </x:xf>
    <x:xf numFmtId="0" fontId="2" fillId="3" borderId="5" xfId="0" applyNumberFormat="1" applyFont="1" applyFill="1" applyBorder="1" applyAlignment="1">
      <x:alignment horizontal="center" wrapText="1"/>
    </x:xf>
    <x:xf numFmtId="0" fontId="2" fillId="3" borderId="7" xfId="0" applyNumberFormat="1" applyFont="1" applyFill="1" applyBorder="1" applyAlignment="1">
      <x:alignment horizontal="center" wrapText="1"/>
    </x:xf>
    <x:xf numFmtId="0" fontId="2" fillId="3" borderId="5" xfId="0" applyNumberFormat="1" applyFont="1" applyFill="1" applyBorder="1" applyAlignment="1">
      <x:alignment horizontal="center" vertical="center" wrapText="1"/>
    </x:xf>
    <x:xf numFmtId="0" fontId="2" fillId="3" borderId="7" xfId="0" applyNumberFormat="1" applyFont="1" applyFill="1" applyBorder="1" applyAlignment="1">
      <x:alignment horizontal="center" vertical="center" wrapText="1"/>
    </x:xf>
    <x:xf numFmtId="0" fontId="0" fillId="3" borderId="10" xfId="0" applyNumberFormat="1" applyFont="1" applyFill="1" applyBorder="1"/>
    <x:xf numFmtId="0" fontId="0" fillId="3" borderId="13" xfId="0" applyNumberFormat="1" applyFont="1" applyFill="1" applyBorder="1"/>
    <x:xf numFmtId="0" fontId="0" fillId="3" borderId="15" xfId="0" applyNumberFormat="1" applyFont="1" applyFill="1" applyBorder="1"/>
    <x:xf numFmtId="0" fontId="2" fillId="3" borderId="10" xfId="0" applyNumberFormat="1" applyFont="1" applyFill="1" applyBorder="1"/>
    <x:xf numFmtId="0" fontId="2" fillId="3" borderId="13" xfId="0" applyNumberFormat="1" applyFont="1" applyFill="1" applyBorder="1"/>
    <x:xf numFmtId="0" fontId="2" fillId="3" borderId="15" xfId="0" applyNumberFormat="1" applyFont="1" applyFill="1" applyBorder="1"/>
    <x:xf numFmtId="0" fontId="2" fillId="3" borderId="10" xfId="0" applyNumberFormat="1" applyFont="1" applyFill="1" applyBorder="1" applyAlignment="1">
      <x:alignment wrapText="1"/>
    </x:xf>
    <x:xf numFmtId="0" fontId="2" fillId="3" borderId="13" xfId="0" applyNumberFormat="1" applyFont="1" applyFill="1" applyBorder="1" applyAlignment="1">
      <x:alignment wrapText="1"/>
    </x:xf>
    <x:xf numFmtId="0" fontId="2" fillId="3" borderId="15" xfId="0" applyNumberFormat="1" applyFont="1" applyFill="1" applyBorder="1" applyAlignment="1">
      <x:alignment wrapText="1"/>
    </x:xf>
    <x:xf numFmtId="0" fontId="2" fillId="3" borderId="10" xfId="0" applyNumberFormat="1" applyFont="1" applyFill="1" applyBorder="1" applyAlignment="1">
      <x:alignment horizontal="center" wrapText="1"/>
    </x:xf>
    <x:xf numFmtId="0" fontId="2" fillId="3" borderId="13" xfId="0" applyNumberFormat="1" applyFont="1" applyFill="1" applyBorder="1" applyAlignment="1">
      <x:alignment horizontal="center" wrapText="1"/>
    </x:xf>
    <x:xf numFmtId="0" fontId="2" fillId="3" borderId="15" xfId="0" applyNumberFormat="1" applyFont="1" applyFill="1" applyBorder="1" applyAlignment="1">
      <x:alignment horizontal="center" wrapText="1"/>
    </x:xf>
    <x:xf numFmtId="0" fontId="2" fillId="3" borderId="13" xfId="0" applyNumberFormat="1" applyFont="1" applyFill="1" applyBorder="1" applyAlignment="1">
      <x:alignment horizontal="center" vertical="center" wrapText="1"/>
    </x:xf>
    <x:xf numFmtId="0" fontId="2" fillId="3" borderId="15" xfId="0" applyNumberFormat="1" applyFont="1" applyFill="1" applyBorder="1" applyAlignment="1">
      <x:alignment horizontal="center" vertical="center" wrapText="1"/>
    </x:xf>
    <x:xf numFmtId="0" fontId="0" fillId="6" borderId="4" xfId="0" applyNumberFormat="1" applyFont="1" applyFill="1" applyBorder="1"/>
    <x:xf numFmtId="0" fontId="0" fillId="6" borderId="12" xfId="0" applyNumberFormat="1" applyFont="1" applyFill="1" applyBorder="1"/>
    <x:xf numFmtId="200" fontId="0" fillId="6" borderId="6" xfId="0" applyNumberFormat="1" applyFont="1" applyFill="1" applyBorder="1"/>
    <x:xf numFmtId="200" fontId="0" fillId="6" borderId="14" xfId="0" applyNumberFormat="1" applyFont="1" applyFill="1" applyBorder="1"/>
    <x:xf numFmtId="0" fontId="0" fillId="3" borderId="8" xfId="0" applyNumberFormat="1" applyFont="1" applyFill="1" applyBorder="1"/>
    <x:xf numFmtId="0" fontId="2" fillId="3" borderId="8" xfId="0" applyNumberFormat="1" applyFont="1" applyFill="1" applyBorder="1"/>
    <x:xf numFmtId="0" fontId="2" fillId="3" borderId="8" xfId="0" applyNumberFormat="1" applyFont="1" applyFill="1" applyBorder="1" applyAlignment="1">
      <x:alignment wrapText="1"/>
    </x:xf>
    <x:xf numFmtId="0" fontId="2" fillId="3" borderId="8" xfId="0" applyNumberFormat="1" applyFont="1" applyFill="1" applyBorder="1" applyAlignment="1">
      <x:alignment horizontal="center" wrapText="1"/>
    </x:xf>
    <x:xf numFmtId="0" fontId="2" fillId="3" borderId="8" xfId="0" applyNumberFormat="1" applyFont="1" applyFill="1" applyBorder="1" applyAlignment="1">
      <x:alignment horizontal="center" vertical="center" wrapText="1"/>
    </x:xf>
    <x:xf numFmtId="0" fontId="0" fillId="3" borderId="16" xfId="0" applyNumberFormat="1" applyFont="1" applyFill="1" applyBorder="1"/>
    <x:xf numFmtId="0" fontId="2" fillId="3" borderId="16" xfId="0" applyNumberFormat="1" applyFont="1" applyFill="1" applyBorder="1"/>
    <x:xf numFmtId="0" fontId="2" fillId="3" borderId="16" xfId="0" applyNumberFormat="1" applyFont="1" applyFill="1" applyBorder="1" applyAlignment="1">
      <x:alignment wrapText="1"/>
    </x:xf>
    <x:xf numFmtId="0" fontId="2" fillId="3" borderId="16" xfId="0" applyNumberFormat="1" applyFont="1" applyFill="1" applyBorder="1" applyAlignment="1">
      <x:alignment horizontal="center" wrapText="1"/>
    </x:xf>
    <x:xf numFmtId="0" fontId="2" fillId="3" borderId="16" xfId="0" applyNumberFormat="1" applyFont="1" applyFill="1" applyBorder="1" applyAlignment="1">
      <x:alignment horizontal="center" vertical="center" wrapText="1"/>
    </x:xf>
    <x:xf numFmtId="0" fontId="0" fillId="6" borderId="3" xfId="0" applyNumberFormat="1" applyFont="1" applyFill="1" applyBorder="1"/>
    <x:xf numFmtId="0" fontId="0" fillId="6" borderId="11" xfId="0" applyNumberFormat="1" applyFont="1" applyFill="1" applyBorder="1"/>
    <x:xf numFmtId="0" fontId="0" fillId="4" borderId="4" xfId="0" applyNumberFormat="1" applyFont="1" applyFill="1" applyBorder="1"/>
    <x:xf numFmtId="0" fontId="0" fillId="4" borderId="6" xfId="0" applyNumberFormat="1" applyFont="1" applyFill="1" applyBorder="1"/>
    <x:xf numFmtId="0" fontId="0" fillId="4" borderId="9" xfId="0" applyNumberFormat="1" applyFont="1" applyFill="1" applyBorder="1"/>
    <x:xf numFmtId="0" fontId="3" fillId="4" borderId="4" xfId="0" applyNumberFormat="1" applyFont="1" applyFill="1" applyBorder="1"/>
    <x:xf numFmtId="0" fontId="3" fillId="4" borderId="6" xfId="0" applyNumberFormat="1" applyFont="1" applyFill="1" applyBorder="1"/>
    <x:xf numFmtId="0" fontId="3" fillId="4" borderId="9" xfId="0" applyNumberFormat="1" applyFont="1" applyFill="1" applyBorder="1"/>
    <x:xf numFmtId="0" fontId="3" fillId="4" borderId="4" xfId="0" applyNumberFormat="1" applyFont="1" applyFill="1" applyBorder="1" applyAlignment="1">
      <x:alignment wrapText="1"/>
    </x:xf>
    <x:xf numFmtId="0" fontId="3" fillId="4" borderId="6" xfId="0" applyNumberFormat="1" applyFont="1" applyFill="1" applyBorder="1" applyAlignment="1">
      <x:alignment wrapText="1"/>
    </x:xf>
    <x:xf numFmtId="0" fontId="3" fillId="4" borderId="9" xfId="0" applyNumberFormat="1" applyFont="1" applyFill="1" applyBorder="1" applyAlignment="1">
      <x:alignment wrapText="1"/>
    </x:xf>
    <x:xf numFmtId="0" fontId="0" fillId="4" borderId="12" xfId="0" applyNumberFormat="1" applyFont="1" applyFill="1" applyBorder="1"/>
    <x:xf numFmtId="0" fontId="0" fillId="4" borderId="14" xfId="0" applyNumberFormat="1" applyFont="1" applyFill="1" applyBorder="1"/>
    <x:xf numFmtId="0" fontId="0" fillId="4" borderId="17" xfId="0" applyNumberFormat="1" applyFont="1" applyFill="1" applyBorder="1"/>
    <x:xf numFmtId="0" fontId="3" fillId="4" borderId="12" xfId="0" applyNumberFormat="1" applyFont="1" applyFill="1" applyBorder="1"/>
    <x:xf numFmtId="0" fontId="3" fillId="4" borderId="14" xfId="0" applyNumberFormat="1" applyFont="1" applyFill="1" applyBorder="1"/>
    <x:xf numFmtId="0" fontId="3" fillId="4" borderId="17" xfId="0" applyNumberFormat="1" applyFont="1" applyFill="1" applyBorder="1"/>
    <x:xf numFmtId="0" fontId="3" fillId="4" borderId="12" xfId="0" applyNumberFormat="1" applyFont="1" applyFill="1" applyBorder="1" applyAlignment="1">
      <x:alignment wrapText="1"/>
    </x:xf>
    <x:xf numFmtId="0" fontId="3" fillId="4" borderId="14" xfId="0" applyNumberFormat="1" applyFont="1" applyFill="1" applyBorder="1" applyAlignment="1">
      <x:alignment wrapText="1"/>
    </x:xf>
    <x:xf numFmtId="0" fontId="3" fillId="4" borderId="17" xfId="0" applyNumberFormat="1" applyFont="1" applyFill="1" applyBorder="1" applyAlignment="1">
      <x:alignment wrapText="1"/>
    </x:xf>
    <x:xf numFmtId="0" fontId="0" fillId="4" borderId="3" xfId="0" applyNumberFormat="1" applyFont="1" applyFill="1" applyBorder="1"/>
    <x:xf numFmtId="0" fontId="0" fillId="4" borderId="8" xfId="0" applyNumberFormat="1" applyFont="1" applyFill="1" applyBorder="1"/>
    <x:xf numFmtId="0" fontId="3" fillId="4" borderId="3" xfId="0" applyNumberFormat="1" applyFont="1" applyFill="1" applyBorder="1"/>
    <x:xf numFmtId="0" fontId="3" fillId="4" borderId="8" xfId="0" applyNumberFormat="1" applyFont="1" applyFill="1" applyBorder="1"/>
    <x:xf numFmtId="0" fontId="3" fillId="4" borderId="3" xfId="0" applyNumberFormat="1" applyFont="1" applyFill="1" applyBorder="1" applyAlignment="1">
      <x:alignment wrapText="1"/>
    </x:xf>
    <x:xf numFmtId="0" fontId="3" fillId="4" borderId="8" xfId="0" applyNumberFormat="1" applyFont="1" applyFill="1" applyBorder="1" applyAlignment="1">
      <x:alignment wrapText="1"/>
    </x:xf>
    <x:xf numFmtId="0" fontId="0" fillId="4" borderId="11" xfId="0" applyNumberFormat="1" applyFont="1" applyFill="1" applyBorder="1"/>
    <x:xf numFmtId="0" fontId="0" fillId="4" borderId="16" xfId="0" applyNumberFormat="1" applyFont="1" applyFill="1" applyBorder="1"/>
    <x:xf numFmtId="0" fontId="3" fillId="4" borderId="11" xfId="0" applyNumberFormat="1" applyFont="1" applyFill="1" applyBorder="1"/>
    <x:xf numFmtId="0" fontId="3" fillId="4" borderId="16" xfId="0" applyNumberFormat="1" applyFont="1" applyFill="1" applyBorder="1"/>
    <x:xf numFmtId="0" fontId="3" fillId="4" borderId="11" xfId="0" applyNumberFormat="1" applyFont="1" applyFill="1" applyBorder="1" applyAlignment="1">
      <x:alignment wrapText="1"/>
    </x:xf>
    <x:xf numFmtId="0" fontId="3" fillId="4" borderId="16" xfId="0" applyNumberFormat="1" applyFont="1" applyFill="1" applyBorder="1" applyAlignment="1">
      <x:alignment wrapText="1"/>
    </x:xf>
    <x:xf numFmtId="0" fontId="0" fillId="6" borderId="5" xfId="0" applyNumberFormat="1" applyFont="1" applyFill="1" applyBorder="1"/>
    <x:xf numFmtId="0" fontId="0" fillId="6" borderId="7" xfId="0" applyNumberFormat="1" applyFont="1" applyFill="1" applyBorder="1"/>
    <x:xf numFmtId="0" fontId="0" fillId="6" borderId="13" xfId="0" applyNumberFormat="1" applyFont="1" applyFill="1" applyBorder="1"/>
    <x:xf numFmtId="0" fontId="0" fillId="6" borderId="15" xfId="0" applyNumberFormat="1" applyFont="1" applyFill="1" applyBorder="1"/>
    <x:xf numFmtId="202" fontId="0" fillId="5" borderId="0" xfId="0" applyNumberFormat="1" applyFont="1" applyFill="1" applyBorder="1" applyAlignment="1">
      <x:alignment wrapText="1"/>
    </x:xf>
    <x:xf numFmtId="202" fontId="0" fillId="5" borderId="1" xfId="0" applyNumberFormat="1" applyFont="1" applyFill="1" applyBorder="1" applyAlignment="1">
      <x:alignment wrapText="1"/>
    </x:xf>
  </x:cellXfs>
  <x:cellStyles count="1">
    <x:cellStyle name="Normal" xfId="0"/>
  </x:cellStyles>
  <x:dxfs count="12">
    <x:dxf>
      <x:font>
        <x:b/>
        <x:color rgb="990000"/>
      </x:font>
      <x:fill>
        <x:patternFill patternType="solid">
          <x:bgColor rgb="F4CCCC"/>
        </x:patternFill>
      </x:fill>
    </x:dxf>
    <x:dxf>
      <x:font>
        <x:b/>
        <x:color rgb="7F6000"/>
      </x:font>
      <x:fill>
        <x:patternFill patternType="solid">
          <x:bgColor rgb="FFF2CC"/>
        </x:patternFill>
      </x:fill>
    </x:dxf>
    <x:dxf>
      <x:font>
        <x:b/>
        <x:color rgb="274E13"/>
      </x:font>
      <x:fill>
        <x:patternFill patternType="solid">
          <x:bgColor rgb="D9EAD3"/>
        </x:patternFill>
      </x:fill>
    </x:dxf>
    <x:dxf>
      <x:font>
        <x:b/>
        <x:color rgb="990000"/>
      </x:font>
      <x:fill>
        <x:patternFill patternType="solid">
          <x:bgColor rgb="F4CCCC"/>
        </x:patternFill>
      </x:fill>
    </x:dxf>
    <x:dxf>
      <x:font>
        <x:b/>
        <x:color rgb="7F6000"/>
      </x:font>
      <x:fill>
        <x:patternFill patternType="solid">
          <x:bgColor rgb="FFF2CC"/>
        </x:patternFill>
      </x:fill>
    </x:dxf>
    <x:dxf>
      <x:font>
        <x:b/>
        <x:color rgb="274E13"/>
      </x:font>
      <x:fill>
        <x:patternFill patternType="solid">
          <x:bgColor rgb="D9EAD3"/>
        </x:patternFill>
      </x:fill>
    </x:dxf>
    <x:dxf>
      <x:font>
        <x:b/>
        <x:color rgb="990000"/>
      </x:font>
      <x:fill>
        <x:patternFill patternType="solid">
          <x:bgColor rgb="F4CCCC"/>
        </x:patternFill>
      </x:fill>
    </x:dxf>
    <x:dxf>
      <x:font>
        <x:b/>
        <x:color rgb="7F6000"/>
      </x:font>
      <x:fill>
        <x:patternFill patternType="solid">
          <x:bgColor rgb="FFF2CC"/>
        </x:patternFill>
      </x:fill>
    </x:dxf>
    <x:dxf>
      <x:font>
        <x:b/>
        <x:color rgb="274E13"/>
      </x:font>
      <x:fill>
        <x:patternFill patternType="solid">
          <x:bgColor rgb="D9EAD3"/>
        </x:patternFill>
      </x:fill>
    </x:dxf>
    <x:dxf>
      <x:font>
        <x:b/>
        <x:color rgb="990000"/>
      </x:font>
      <x:fill>
        <x:patternFill patternType="solid">
          <x:bgColor rgb="F4CCCC"/>
        </x:patternFill>
      </x:fill>
    </x:dxf>
    <x:dxf>
      <x:font>
        <x:b/>
        <x:color rgb="7F6000"/>
      </x:font>
      <x:fill>
        <x:patternFill patternType="solid">
          <x:bgColor rgb="FFF2CC"/>
        </x:patternFill>
      </x:fill>
    </x:dxf>
    <x:dxf>
      <x:font>
        <x:b/>
        <x:color rgb="274E13"/>
      </x:font>
      <x:fill>
        <x:patternFill patternType="solid">
          <x:bgColor rgb="D9EAD3"/>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d32dc7858ff044e7" /><Relationship Type="http://schemas.openxmlformats.org/officeDocument/2006/relationships/theme" Target="/xl/theme/theme1.xml" Id="R9c7c864818844b61" /><Relationship Type="http://schemas.openxmlformats.org/officeDocument/2006/relationships/sharedStrings" Target="/xl/sharedStrings.xml" Id="R196015516b3a464e" /><Relationship Type="http://schemas.openxmlformats.org/officeDocument/2006/relationships/worksheet" Target="/xl/worksheets/sheet1.xml" Id="R95e27d8edc1f412b" /><Relationship Type="http://schemas.openxmlformats.org/officeDocument/2006/relationships/worksheet" Target="/xl/worksheets/sheet2.xml" Id="R6c93373c8e284d7f" /><Relationship Type="http://schemas.openxmlformats.org/officeDocument/2006/relationships/worksheet" Target="/xl/worksheets/sheet3.xml" Id="R0e4f67d9ac0b4b43" /><Relationship Type="http://schemas.openxmlformats.org/officeDocument/2006/relationships/worksheet" Target="/xl/worksheets/sheet4.xml" Id="R887fb973e75a4061" /><Relationship Type="http://schemas.openxmlformats.org/officeDocument/2006/relationships/worksheet" Target="/xl/worksheets/sheet5.xml" Id="Ra8fb2f086bcf4e4e" /><Relationship Type="http://schemas.openxmlformats.org/officeDocument/2006/relationships/worksheet" Target="/xl/worksheets/sheet6.xml" Id="Rb311b58f12464495" /><Relationship Type="http://schemas.openxmlformats.org/officeDocument/2006/relationships/worksheet" Target="/xl/worksheets/sheet7.xml" Id="R5f7cb07a314a4105" /><Relationship Type="http://schemas.openxmlformats.org/officeDocument/2006/relationships/worksheet" Target="/xl/worksheets/sheet8.xml" Id="Rc1402eabf0b842f4" /><Relationship Type="http://schemas.openxmlformats.org/officeDocument/2006/relationships/worksheet" Target="/xl/worksheets/sheet9.xml" Id="R5800b00fd87942e1"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FormatPr defaultRowHeight="15"/>
  <x:cols>
    <x:col min="1" max="1" width="12" hidden="0" customWidth="1"/>
    <x:col min="2" max="2" width="16" hidden="0" customWidth="1"/>
    <x:col min="3" max="3" width="16" hidden="0" customWidth="1"/>
    <x:col min="4" max="4" width="14" hidden="0" customWidth="1"/>
    <x:col min="5" max="5" width="14" hidden="0" customWidth="1"/>
    <x:col min="6" max="6" width="14" hidden="0" customWidth="1"/>
    <x:col min="7" max="7" width="3" hidden="0" customWidth="1"/>
    <x:col min="8" max="8" width="14" hidden="0" customWidth="1"/>
    <x:col min="9" max="9" width="14" hidden="0" customWidth="1"/>
    <x:col min="10" max="10" width="18" hidden="0" customWidth="1"/>
    <x:col min="11" max="11" width="14" hidden="0" customWidth="1"/>
    <x:col min="12" max="12" width="3" hidden="0" customWidth="1"/>
    <x:col min="13" max="13" width="12" hidden="0" customWidth="1"/>
    <x:col min="14" max="14" width="12" hidden="0" customWidth="1"/>
    <x:col min="15" max="15" width="12" hidden="0" customWidth="1"/>
    <x:col min="16" max="16" width="12" hidden="0" customWidth="1"/>
    <x:col min="17" max="17" width="12" hidden="0" customWidth="1"/>
  </x:cols>
  <x:sheetData>
    <x:row r="1" ht="30" customHeight="1">
      <x:c r="A1" s="5" t="str">
        <x:v>Construction Earned Value Management Monitor</x:v>
      </x:c>
      <x:c r="B1" s="5"/>
      <x:c r="C1" s="5"/>
      <x:c r="D1" s="5"/>
      <x:c r="E1" s="5"/>
      <x:c r="F1" s="5"/>
      <x:c r="G1" s="5"/>
      <x:c r="H1" s="5"/>
      <x:c r="I1" s="5"/>
      <x:c r="J1" s="5"/>
      <x:c r="K1" s="5"/>
      <x:c r="L1" s="5"/>
      <x:c r="M1" s="5"/>
      <x:c r="N1" s="5"/>
      <x:c r="O1" s="5"/>
      <x:c r="P1" s="5"/>
      <x:c r="Q1" s="5"/>
    </x:row>
    <x:row r="2">
      <x:c r="A2" s="39" t="str">
        <x:v>Designed for general contractors, EPC teams, trade contractors, multiple packages, multiple disciplines, and recurring reporting cycles. PV, EV, AC, SPI, CPI, EAC, and VAC are used to monitor schedule and cost together.</x:v>
      </x:c>
      <x:c r="B2" s="39"/>
      <x:c r="C2" s="39"/>
      <x:c r="D2" s="39"/>
      <x:c r="E2" s="39"/>
      <x:c r="F2" s="39"/>
      <x:c r="G2" s="39"/>
      <x:c r="H2" s="39"/>
      <x:c r="I2" s="39"/>
      <x:c r="J2" s="39"/>
      <x:c r="K2" s="39"/>
      <x:c r="L2" s="39"/>
      <x:c r="M2" s="39"/>
      <x:c r="N2" s="39"/>
      <x:c r="O2" s="39"/>
      <x:c r="P2" s="39"/>
      <x:c r="Q2" s="39"/>
    </x:row>
    <x:row r="4">
      <x:c r="A4" s="162" t="str">
        <x:v>Project Overview</x:v>
      </x:c>
      <x:c r="B4" s="162"/>
      <x:c r="H4" s="162" t="str">
        <x:v>Alert Summary</x:v>
      </x:c>
      <x:c r="I4" s="162"/>
      <x:c r="J4" s="162"/>
      <x:c r="K4" s="162"/>
    </x:row>
    <x:row r="5">
      <x:c r="A5" s="20" t="str">
        <x:v>Company</x:v>
      </x:c>
      <x:c r="B5" s="203" t="str">
        <x:f>'Project Information'!C6</x:f>
        <x:v>General Construction Company</x:v>
      </x:c>
      <x:c r="H5" s="20" t="str">
        <x:v>Red WBS Count</x:v>
      </x:c>
      <x:c r="I5" s="217" t="n">
        <x:f>COUNTIF('Periodic Data'!$W$5:$W$104,"Red")</x:f>
        <x:v>11</x:v>
      </x:c>
      <x:c r="J5" s="225" t="str">
        <x:v>Immediate Correction</x:v>
      </x:c>
    </x:row>
    <x:row r="6">
      <x:c r="A6" s="187" t="str">
        <x:v>Project</x:v>
      </x:c>
      <x:c r="B6" s="151" t="str">
        <x:f>'Project Information'!C7</x:f>
        <x:v>Sample Construction Project</x:v>
      </x:c>
      <x:c r="H6" s="187" t="str">
        <x:v>Yellow WBS Count</x:v>
      </x:c>
      <x:c r="I6" s="53" t="n">
        <x:f>COUNTIF('Periodic Data'!$W$5:$W$104,"Yellow")</x:f>
        <x:v>6</x:v>
      </x:c>
      <x:c r="J6" s="226" t="str">
        <x:v>Focused Tracking</x:v>
      </x:c>
    </x:row>
    <x:row r="7">
      <x:c r="A7" s="187" t="str">
        <x:v>Period</x:v>
      </x:c>
      <x:c r="B7" s="151" t="str">
        <x:f>'Project Information'!C9</x:f>
        <x:v>P06</x:v>
      </x:c>
      <x:c r="H7" s="187" t="str">
        <x:v>Open Alert Count</x:v>
      </x:c>
      <x:c r="I7" s="53" t="n">
        <x:f>COUNTIF('Risk Correction'!$A$5:$A$34,"R-*")-COUNTIF('Risk Correction'!$M$5:$M$34,"Closed")</x:f>
        <x:v>0</x:v>
      </x:c>
      <x:c r="J7" s="226" t="str">
        <x:v>Correction Closure</x:v>
      </x:c>
    </x:row>
    <x:row r="8">
      <x:c r="A8" s="187" t="str">
        <x:v>Cutoff Date</x:v>
      </x:c>
      <x:c r="B8" s="205" t="n">
        <x:f>'Project Information'!C13</x:f>
        <x:v>46203</x:v>
      </x:c>
      <x:c r="H8" s="188" t="str">
        <x:v>Overdue Action Count</x:v>
      </x:c>
      <x:c r="I8" s="54" t="n">
        <x:f>COUNTIF('Risk Correction'!$Q$5:$Q$34,"Overdue")</x:f>
        <x:v>0</x:v>
      </x:c>
      <x:c r="J8" s="227" t="str">
        <x:v>Owner Tracking</x:v>
      </x:c>
    </x:row>
    <x:row r="9">
      <x:c r="A9" s="188" t="str">
        <x:v>Contract Type</x:v>
      </x:c>
      <x:c r="B9" s="152" t="str">
        <x:f>'Project Information'!C15</x:f>
        <x:v>Lump-sum Contract</x:v>
      </x:c>
    </x:row>
    <x:row r="11">
      <x:c r="A11" s="162" t="str">
        <x:v>Core KPIs (Current Period)</x:v>
      </x:c>
      <x:c r="B11" s="162"/>
      <x:c r="C11" s="162"/>
      <x:c r="D11" s="162"/>
      <x:c r="E11" s="162"/>
      <x:c r="F11" s="162"/>
      <x:c r="H11" s="162" t="str">
        <x:v>Applicable Business Scenarios</x:v>
      </x:c>
      <x:c r="I11" s="162"/>
      <x:c r="J11" s="162"/>
      <x:c r="K11" s="162"/>
    </x:row>
    <x:row r="12">
      <x:c r="A12" s="20" t="str">
        <x:v>Metric</x:v>
      </x:c>
      <x:c r="B12" s="21" t="str">
        <x:v>Value</x:v>
      </x:c>
      <x:c r="C12" s="21" t="str">
        <x:v>Notes</x:v>
      </x:c>
      <x:c r="D12" s="21" t="str">
        <x:v>Metric</x:v>
      </x:c>
      <x:c r="E12" s="21" t="str">
        <x:v>Value</x:v>
      </x:c>
      <x:c r="F12" s="22" t="str">
        <x:v>Notes</x:v>
      </x:c>
      <x:c r="H12" s="20" t="str">
        <x:v>General Contractor / EPC</x:v>
      </x:c>
      <x:c r="I12" s="241" t="str">
        <x:v>Multi-dimensional performance by package, discipline, and subcontractor</x:v>
      </x:c>
      <x:c r="J12" s="241" t="str"/>
      <x:c r="K12" s="225" t="str"/>
    </x:row>
    <x:row r="13">
      <x:c r="A13" s="187" t="str">
        <x:v>Total BAC Budget</x:v>
      </x:c>
      <x:c r="B13" s="59" t="n">
        <x:f>'Project Information'!$C$16</x:f>
        <x:v>35758000</x:v>
      </x:c>
      <x:c r="C13" s="24" t="str">
        <x:v>Budget at Completion</x:v>
      </x:c>
      <x:c r="D13" s="14" t="str">
        <x:v>SV</x:v>
      </x:c>
      <x:c r="E13" s="59" t="n">
        <x:f>VLOOKUP('Project Information'!$C$9,'Period Summary'!$A$5:$O$28,6,FALSE)</x:f>
        <x:v>-1452600</x:v>
      </x:c>
      <x:c r="F13" s="25" t="str">
        <x:v>EV-PV</x:v>
      </x:c>
      <x:c r="H13" s="187" t="str">
        <x:v>Trade Contractor</x:v>
      </x:c>
      <x:c r="I13" s="39" t="str">
        <x:v>Focus on WBS and cost within the contract scope</x:v>
      </x:c>
      <x:c r="J13" s="39" t="str"/>
      <x:c r="K13" s="226" t="str"/>
    </x:row>
    <x:row r="14">
      <x:c r="A14" s="187" t="str">
        <x:v>PV</x:v>
      </x:c>
      <x:c r="B14" s="59" t="n">
        <x:f>VLOOKUP('Project Information'!$C$9,'Period Summary'!$A$5:$O$28,3,FALSE)</x:f>
        <x:v>12903500</x:v>
      </x:c>
      <x:c r="C14" s="24" t="str">
        <x:v>Planned Value</x:v>
      </x:c>
      <x:c r="D14" s="14" t="str">
        <x:v>CV</x:v>
      </x:c>
      <x:c r="E14" s="59" t="n">
        <x:f>VLOOKUP('Project Information'!$C$9,'Period Summary'!$A$5:$O$28,7,FALSE)</x:f>
        <x:v>-759100</x:v>
      </x:c>
      <x:c r="F14" s="25" t="str">
        <x:v>EV-AC</x:v>
      </x:c>
      <x:c r="H14" s="187" t="str">
        <x:v>Owner / Development Manager</x:v>
      </x:c>
      <x:c r="I14" s="39" t="str">
        <x:v>Compare contractor and package execution</x:v>
      </x:c>
      <x:c r="J14" s="39" t="str"/>
      <x:c r="K14" s="226" t="str"/>
    </x:row>
    <x:row r="15">
      <x:c r="A15" s="187" t="str">
        <x:v>EV</x:v>
      </x:c>
      <x:c r="B15" s="59" t="n">
        <x:f>VLOOKUP('Project Information'!$C$9,'Period Summary'!$A$5:$O$28,4,FALSE)</x:f>
        <x:v>11450900</x:v>
      </x:c>
      <x:c r="C15" s="24" t="str">
        <x:v>Earned Value</x:v>
      </x:c>
      <x:c r="D15" s="14" t="str">
        <x:v>SPI</x:v>
      </x:c>
      <x:c r="E15" s="61" t="n">
        <x:f>VLOOKUP('Project Information'!$C$9,'Period Summary'!$A$5:$O$28,8,FALSE)</x:f>
        <x:v>0.8874258921997907</x:v>
      </x:c>
      <x:c r="F15" s="25" t="str">
        <x:v>EV/PV</x:v>
      </x:c>
      <x:c r="H15" s="187" t="str">
        <x:v>Supervisor / Consultant</x:v>
      </x:c>
      <x:c r="I15" s="39" t="str">
        <x:v>Monthly report review, alerts, and corrective-action closure</x:v>
      </x:c>
      <x:c r="J15" s="39" t="str"/>
      <x:c r="K15" s="226" t="str"/>
    </x:row>
    <x:row r="16">
      <x:c r="A16" s="187" t="str">
        <x:v>AC</x:v>
      </x:c>
      <x:c r="B16" s="59" t="n">
        <x:f>VLOOKUP('Project Information'!$C$9,'Period Summary'!$A$5:$O$28,5,FALSE)</x:f>
        <x:v>12210000</x:v>
      </x:c>
      <x:c r="C16" s="24" t="str">
        <x:v>Actual Cost</x:v>
      </x:c>
      <x:c r="D16" s="14" t="str">
        <x:v>CPI</x:v>
      </x:c>
      <x:c r="E16" s="61" t="n">
        <x:f>VLOOKUP('Project Information'!$C$9,'Period Summary'!$A$5:$O$28,9,FALSE)</x:f>
        <x:v>0.9378296478296478</x:v>
      </x:c>
      <x:c r="F16" s="25" t="str">
        <x:v>EV/AC</x:v>
      </x:c>
      <x:c r="H16" s="188" t="str">
        <x:v>Cost / Contract</x:v>
      </x:c>
      <x:c r="I16" s="242" t="str">
        <x:v>Link changes, actual cost, and completion forecasts</x:v>
      </x:c>
      <x:c r="J16" s="242" t="str"/>
      <x:c r="K16" s="227" t="str"/>
    </x:row>
    <x:row r="17">
      <x:c r="A17" s="187" t="str">
        <x:v>EAC</x:v>
      </x:c>
      <x:c r="B17" s="59" t="n">
        <x:f>VLOOKUP('Project Information'!$C$9,'Period Summary'!$A$5:$O$28,10,FALSE)</x:f>
        <x:v>38128459.771721</x:v>
      </x:c>
      <x:c r="C17" s="24" t="str">
        <x:v>Estimate at Completion</x:v>
      </x:c>
      <x:c r="D17" s="14" t="str">
        <x:v>VAC</x:v>
      </x:c>
      <x:c r="E17" s="59" t="n">
        <x:f>VLOOKUP('Project Information'!$C$9,'Period Summary'!$A$5:$O$28,12,FALSE)</x:f>
        <x:v>-2370459.771720998</x:v>
      </x:c>
      <x:c r="F17" s="25" t="str">
        <x:v>BAC-EAC</x:v>
      </x:c>
    </x:row>
    <x:row r="18">
      <x:c r="A18" s="188" t="str">
        <x:v>Completion Rate</x:v>
      </x:c>
      <x:c r="B18" s="118" t="n">
        <x:f>VLOOKUP('Project Information'!$C$9,'Period Summary'!$A$5:$O$28,13,FALSE)</x:f>
        <x:v>0.3202332345209464</x:v>
      </x:c>
      <x:c r="C18" s="27" t="str">
        <x:v>EV/BAC</x:v>
      </x:c>
      <x:c r="D18" s="211" t="str">
        <x:v>Overall Alert</x:v>
      </x:c>
      <x:c r="E18" s="54" t="str">
        <x:f>VLOOKUP('Project Information'!$C$9,'Period Summary'!$A$5:$O$28,15,FALSE)</x:f>
        <x:v>Yellow</x:v>
      </x:c>
      <x:c r="F18" s="28" t="str">
        <x:v>Red / Yellow / Green</x:v>
      </x:c>
    </x:row>
    <x:row r="21">
      <x:c r="A21" s="162" t="str">
        <x:v>Trend Monitor (linked from Period Summary and ready for conditional-format variance review)</x:v>
      </x:c>
      <x:c r="B21" s="162"/>
      <x:c r="C21" s="162"/>
      <x:c r="D21" s="162"/>
      <x:c r="E21" s="162"/>
      <x:c r="F21" s="162"/>
      <x:c r="G21" s="162"/>
      <x:c r="H21" s="162"/>
      <x:c r="I21" s="162"/>
      <x:c r="J21" s="162"/>
      <x:c r="K21" s="162"/>
    </x:row>
    <x:row r="22">
      <x:c r="A22" s="20" t="str">
        <x:v>Period</x:v>
      </x:c>
      <x:c r="B22" s="21" t="str">
        <x:v>PV</x:v>
      </x:c>
      <x:c r="C22" s="21" t="str">
        <x:v>EV</x:v>
      </x:c>
      <x:c r="D22" s="21" t="str">
        <x:v>AC</x:v>
      </x:c>
      <x:c r="E22" s="21" t="str">
        <x:v>SV</x:v>
      </x:c>
      <x:c r="F22" s="21" t="str">
        <x:v>CV</x:v>
      </x:c>
      <x:c r="G22" s="21" t="str">
        <x:v>SPI</x:v>
      </x:c>
      <x:c r="H22" s="21" t="str">
        <x:v>CPI</x:v>
      </x:c>
      <x:c r="I22" s="21" t="str">
        <x:v>Completion Rate</x:v>
      </x:c>
      <x:c r="J22" s="21" t="str">
        <x:v>Cost Consumption Rate</x:v>
      </x:c>
      <x:c r="K22" s="22" t="str">
        <x:v>Alert</x:v>
      </x:c>
    </x:row>
    <x:row r="23">
      <x:c r="A23" s="249" t="str">
        <x:f>'Period Summary'!A5</x:f>
        <x:v>P01</x:v>
      </x:c>
      <x:c r="B23" s="59" t="n">
        <x:f>'Period Summary'!C5</x:f>
        <x:v>560000</x:v>
      </x:c>
      <x:c r="C23" s="59" t="n">
        <x:f>'Period Summary'!D5</x:f>
        <x:v>488500</x:v>
      </x:c>
      <x:c r="D23" s="59" t="n">
        <x:f>'Period Summary'!E5</x:f>
        <x:v>500000</x:v>
      </x:c>
      <x:c r="E23" s="59" t="n">
        <x:f>'Period Summary'!F5</x:f>
        <x:v>-71500</x:v>
      </x:c>
      <x:c r="F23" s="59" t="n">
        <x:f>'Period Summary'!G5</x:f>
        <x:v>-11500</x:v>
      </x:c>
      <x:c r="G23" s="61" t="n">
        <x:f>'Period Summary'!H5</x:f>
        <x:v>0.8723214285714286</x:v>
      </x:c>
      <x:c r="H23" s="61" t="n">
        <x:f>'Period Summary'!I5</x:f>
        <x:v>0.977</x:v>
      </x:c>
      <x:c r="I23" s="117" t="n">
        <x:f>'Period Summary'!M5</x:f>
        <x:v>0.01366127859499972</x:v>
      </x:c>
      <x:c r="J23" s="117" t="n">
        <x:f>'Period Summary'!N5</x:f>
        <x:v>0.013982884948822641</x:v>
      </x:c>
      <x:c r="K23" s="151" t="str">
        <x:f>'Period Summary'!O5</x:f>
        <x:v>Yellow</x:v>
      </x:c>
    </x:row>
    <x:row r="24">
      <x:c r="A24" s="249" t="str">
        <x:f>'Period Summary'!A6</x:f>
        <x:v>P02</x:v>
      </x:c>
      <x:c r="B24" s="59" t="n">
        <x:f>'Period Summary'!C6</x:f>
        <x:v>2221300</x:v>
      </x:c>
      <x:c r="C24" s="59" t="n">
        <x:f>'Period Summary'!D6</x:f>
        <x:v>1940700</x:v>
      </x:c>
      <x:c r="D24" s="59" t="n">
        <x:f>'Period Summary'!E6</x:f>
        <x:v>1975000</x:v>
      </x:c>
      <x:c r="E24" s="59" t="n">
        <x:f>'Period Summary'!F6</x:f>
        <x:v>-280600</x:v>
      </x:c>
      <x:c r="F24" s="59" t="n">
        <x:f>'Period Summary'!G6</x:f>
        <x:v>-34300</x:v>
      </x:c>
      <x:c r="G24" s="61" t="n">
        <x:f>'Period Summary'!H6</x:f>
        <x:v>0.8736775761941206</x:v>
      </x:c>
      <x:c r="H24" s="61" t="n">
        <x:f>'Period Summary'!I6</x:f>
        <x:v>0.982632911392405</x:v>
      </x:c>
      <x:c r="I24" s="117" t="n">
        <x:f>'Period Summary'!M6</x:f>
        <x:v>0.0542731696403602</x:v>
      </x:c>
      <x:c r="J24" s="117" t="n">
        <x:f>'Period Summary'!N6</x:f>
        <x:v>0.05523239554784943</x:v>
      </x:c>
      <x:c r="K24" s="151" t="str">
        <x:f>'Period Summary'!O6</x:f>
        <x:v>Yellow</x:v>
      </x:c>
    </x:row>
    <x:row r="25">
      <x:c r="A25" s="249" t="str">
        <x:f>'Period Summary'!A7</x:f>
        <x:v>P03</x:v>
      </x:c>
      <x:c r="B25" s="59" t="n">
        <x:f>'Period Summary'!C7</x:f>
        <x:v>4655000</x:v>
      </x:c>
      <x:c r="C25" s="59" t="n">
        <x:f>'Period Summary'!D7</x:f>
        <x:v>4116950</x:v>
      </x:c>
      <x:c r="D25" s="59" t="n">
        <x:f>'Period Summary'!E7</x:f>
        <x:v>4050000</x:v>
      </x:c>
      <x:c r="E25" s="59" t="n">
        <x:f>'Period Summary'!F7</x:f>
        <x:v>-538050</x:v>
      </x:c>
      <x:c r="F25" s="59" t="n">
        <x:f>'Period Summary'!G7</x:f>
        <x:v>66950</x:v>
      </x:c>
      <x:c r="G25" s="61" t="n">
        <x:f>'Period Summary'!H7</x:f>
        <x:v>0.8844146079484425</x:v>
      </x:c>
      <x:c r="H25" s="61" t="n">
        <x:f>'Period Summary'!I7</x:f>
        <x:v>1.0165308641975308</x:v>
      </x:c>
      <x:c r="I25" s="117" t="n">
        <x:f>'Period Summary'!M7</x:f>
        <x:v>0.11513367638011074</x:v>
      </x:c>
      <x:c r="J25" s="117" t="n">
        <x:f>'Period Summary'!N7</x:f>
        <x:v>0.11326136808546339</x:v>
      </x:c>
      <x:c r="K25" s="151" t="str">
        <x:f>'Period Summary'!O7</x:f>
        <x:v>Yellow</x:v>
      </x:c>
    </x:row>
    <x:row r="26">
      <x:c r="A26" s="249" t="str">
        <x:f>'Period Summary'!A8</x:f>
        <x:v>P04</x:v>
      </x:c>
      <x:c r="B26" s="59" t="n">
        <x:f>'Period Summary'!C8</x:f>
        <x:v>7427000</x:v>
      </x:c>
      <x:c r="C26" s="59" t="n">
        <x:f>'Period Summary'!D8</x:f>
        <x:v>6593600</x:v>
      </x:c>
      <x:c r="D26" s="59" t="n">
        <x:f>'Period Summary'!E8</x:f>
        <x:v>6920000</x:v>
      </x:c>
      <x:c r="E26" s="59" t="n">
        <x:f>'Period Summary'!F8</x:f>
        <x:v>-833400</x:v>
      </x:c>
      <x:c r="F26" s="59" t="n">
        <x:f>'Period Summary'!G8</x:f>
        <x:v>-326400</x:v>
      </x:c>
      <x:c r="G26" s="61" t="n">
        <x:f>'Period Summary'!H8</x:f>
        <x:v>0.8877878012656524</x:v>
      </x:c>
      <x:c r="H26" s="61" t="n">
        <x:f>'Period Summary'!I8</x:f>
        <x:v>0.9528323699421966</x:v>
      </x:c>
      <x:c r="I26" s="117" t="n">
        <x:f>'Period Summary'!M8</x:f>
        <x:v>0.18439510039711393</x:v>
      </x:c>
      <x:c r="J26" s="117" t="n">
        <x:f>'Period Summary'!N8</x:f>
        <x:v>0.19352312769170535</x:v>
      </x:c>
      <x:c r="K26" s="151" t="str">
        <x:f>'Period Summary'!O8</x:f>
        <x:v>Yellow</x:v>
      </x:c>
    </x:row>
    <x:row r="27">
      <x:c r="A27" s="249" t="str">
        <x:f>'Period Summary'!A9</x:f>
        <x:v>P05</x:v>
      </x:c>
      <x:c r="B27" s="59" t="n">
        <x:f>'Period Summary'!C9</x:f>
        <x:v>10250300</x:v>
      </x:c>
      <x:c r="C27" s="59" t="n">
        <x:f>'Period Summary'!D9</x:f>
        <x:v>9176420</x:v>
      </x:c>
      <x:c r="D27" s="59" t="n">
        <x:f>'Period Summary'!E9</x:f>
        <x:v>9630000</x:v>
      </x:c>
      <x:c r="E27" s="59" t="n">
        <x:f>'Period Summary'!F9</x:f>
        <x:v>-1073880</x:v>
      </x:c>
      <x:c r="F27" s="59" t="n">
        <x:f>'Period Summary'!G9</x:f>
        <x:v>-453580</x:v>
      </x:c>
      <x:c r="G27" s="61" t="n">
        <x:f>'Period Summary'!H9</x:f>
        <x:v>0.8952342858257807</x:v>
      </x:c>
      <x:c r="H27" s="61" t="n">
        <x:f>'Period Summary'!I9</x:f>
        <x:v>0.9528992731048805</x:v>
      </x:c>
      <x:c r="I27" s="117" t="n">
        <x:f>'Period Summary'!M9</x:f>
        <x:v>0.2566256502041501</x:v>
      </x:c>
      <x:c r="J27" s="117" t="n">
        <x:f>'Period Summary'!N9</x:f>
        <x:v>0.2693103641143241</x:v>
      </x:c>
      <x:c r="K27" s="151" t="str">
        <x:f>'Period Summary'!O9</x:f>
        <x:v>Yellow</x:v>
      </x:c>
    </x:row>
    <x:row r="28">
      <x:c r="A28" s="249" t="str">
        <x:f>'Period Summary'!A10</x:f>
        <x:v>P06</x:v>
      </x:c>
      <x:c r="B28" s="59" t="n">
        <x:f>'Period Summary'!C10</x:f>
        <x:v>12903500</x:v>
      </x:c>
      <x:c r="C28" s="59" t="n">
        <x:f>'Period Summary'!D10</x:f>
        <x:v>11450900</x:v>
      </x:c>
      <x:c r="D28" s="59" t="n">
        <x:f>'Period Summary'!E10</x:f>
        <x:v>12210000</x:v>
      </x:c>
      <x:c r="E28" s="59" t="n">
        <x:f>'Period Summary'!F10</x:f>
        <x:v>-1452600</x:v>
      </x:c>
      <x:c r="F28" s="59" t="n">
        <x:f>'Period Summary'!G10</x:f>
        <x:v>-759100</x:v>
      </x:c>
      <x:c r="G28" s="61" t="n">
        <x:f>'Period Summary'!H10</x:f>
        <x:v>0.8874258921997907</x:v>
      </x:c>
      <x:c r="H28" s="61" t="n">
        <x:f>'Period Summary'!I10</x:f>
        <x:v>0.9378296478296478</x:v>
      </x:c>
      <x:c r="I28" s="117" t="n">
        <x:f>'Period Summary'!M10</x:f>
        <x:v>0.3202332345209464</x:v>
      </x:c>
      <x:c r="J28" s="117" t="n">
        <x:f>'Period Summary'!N10</x:f>
        <x:v>0.3414620504502489</x:v>
      </x:c>
      <x:c r="K28" s="151" t="str">
        <x:f>'Period Summary'!O10</x:f>
        <x:v>Yellow</x:v>
      </x:c>
    </x:row>
  </x:sheetData>
  <x:mergeCells>
    <x:mergeCell ref="A1:Q1"/>
    <x:mergeCell ref="A2:Q2"/>
    <x:mergeCell ref="A4:B4"/>
    <x:mergeCell ref="A11:F11"/>
    <x:mergeCell ref="H4:K4"/>
    <x:mergeCell ref="H11:K11"/>
    <x:mergeCell ref="A21:K21"/>
  </x:mergeCells>
  <x:conditionalFormatting sqref="E18:E18">
    <x:cfRule type="expression" dxfId="6" priority="1">
      <x:formula>E18="Red"</x:formula>
    </x:cfRule>
    <x:cfRule type="expression" dxfId="7" priority="2">
      <x:formula>E18="Yellow"</x:formula>
    </x:cfRule>
    <x:cfRule type="expression" dxfId="8" priority="3">
      <x:formula>E18="Green"</x:formula>
    </x:cfRule>
  </x:conditionalFormatting>
  <x:conditionalFormatting sqref="K23:K46">
    <x:cfRule type="expression" dxfId="9" priority="4">
      <x:formula>K23="Red"</x:formula>
    </x:cfRule>
    <x:cfRule type="expression" dxfId="10" priority="5">
      <x:formula>K23="Yellow"</x:formula>
    </x:cfRule>
    <x:cfRule type="expression" dxfId="11" priority="6">
      <x:formula>K23="Green"</x:formula>
    </x:cfRule>
  </x:conditionalFormatting>
  <x:pageMargins left="0.7" right="0.7" top="0.75" bottom="0.75" header="0.3" footer="0.3"/>
</x:worksheet>
</file>

<file path=xl/worksheets/sheet2.xml><?xml version="1.0" encoding="utf-8"?>
<x:worksheet xmlns:x="http://schemas.openxmlformats.org/spreadsheetml/2006/main">
  <x:sheetFormatPr defaultRowHeight="15"/>
  <x:cols>
    <x:col min="1" max="1" width="12" hidden="0" customWidth="1"/>
    <x:col min="2" max="2" width="18" hidden="0" customWidth="1"/>
    <x:col min="3" max="3" width="18" hidden="0" customWidth="1"/>
    <x:col min="4" max="4" width="42" hidden="0" customWidth="1"/>
    <x:col min="5" max="5" width="10" hidden="0" customWidth="1"/>
    <x:col min="6" max="6" width="22" hidden="0" customWidth="1"/>
  </x:cols>
  <x:sheetData>
    <x:row r="1" ht="30" customHeight="1">
      <x:c r="A1" s="5" t="str">
        <x:v>Construction Earned Value Management Monitor - Project Information</x:v>
      </x:c>
      <x:c r="B1" s="5"/>
      <x:c r="C1" s="5"/>
      <x:c r="D1" s="5"/>
      <x:c r="E1" s="5"/>
      <x:c r="F1" s="5"/>
    </x:row>
    <x:row r="3">
      <x:c r="A3" s="39" t="str">
        <x:v>Yellow cells are inputs and green cells are automatic summaries or formulas. The template has no company branding, so company, project, package, and contract-party names can be replaced directly.</x:v>
      </x:c>
      <x:c r="B3" s="39"/>
      <x:c r="C3" s="39"/>
      <x:c r="D3" s="39"/>
      <x:c r="E3" s="39"/>
      <x:c r="F3" s="39"/>
    </x:row>
    <x:row r="5">
      <x:c r="A5" s="14" t="str">
        <x:v>Category</x:v>
      </x:c>
      <x:c r="B5" s="14" t="str">
        <x:v>Parameter</x:v>
      </x:c>
      <x:c r="C5" s="14" t="str">
        <x:v>Current Value</x:v>
      </x:c>
      <x:c r="D5" s="14" t="str">
        <x:v>Notes</x:v>
      </x:c>
      <x:c r="E5" s="14" t="str">
        <x:v>Editable</x:v>
      </x:c>
      <x:c r="F5" s="14" t="str">
        <x:v>Example</x:v>
      </x:c>
    </x:row>
    <x:row r="6">
      <x:c r="A6" s="65" t="str">
        <x:v>Master Data</x:v>
      </x:c>
      <x:c r="B6" s="66" t="str">
        <x:v>Company Name</x:v>
      </x:c>
      <x:c r="C6" s="67" t="str">
        <x:v>General Construction Company</x:v>
      </x:c>
      <x:c r="D6" s="66" t="str">
        <x:v>Replace with your company name</x:v>
      </x:c>
      <x:c r="E6" s="66" t="str">
        <x:v>Yes</x:v>
      </x:c>
      <x:c r="F6" s="68" t="str">
        <x:v>Example Construction Group</x:v>
      </x:c>
    </x:row>
    <x:row r="7">
      <x:c r="A7" s="69" t="str">
        <x:v>Master Data</x:v>
      </x:c>
      <x:c r="B7" s="70" t="str">
        <x:v>Project Name</x:v>
      </x:c>
      <x:c r="C7" s="71" t="str">
        <x:v>Sample Construction Project</x:v>
      </x:c>
      <x:c r="D7" s="70" t="str">
        <x:v>Full project name</x:v>
      </x:c>
      <x:c r="E7" s="70" t="str">
        <x:v>Yes</x:v>
      </x:c>
      <x:c r="F7" s="72" t="str">
        <x:v>Industrial Park Phase 1 General Contract</x:v>
      </x:c>
    </x:row>
    <x:row r="8">
      <x:c r="A8" s="69" t="str">
        <x:v>Master Data</x:v>
      </x:c>
      <x:c r="B8" s="70" t="str">
        <x:v>Project ID</x:v>
      </x:c>
      <x:c r="C8" s="71" t="str">
        <x:v>PRJ-2026-001</x:v>
      </x:c>
      <x:c r="D8" s="70" t="str">
        <x:v>Internal project ID</x:v>
      </x:c>
      <x:c r="E8" s="70" t="str">
        <x:v>Yes</x:v>
      </x:c>
      <x:c r="F8" s="72" t="str">
        <x:v>PRJ-XXXX</x:v>
      </x:c>
    </x:row>
    <x:row r="9">
      <x:c r="A9" s="69" t="str">
        <x:v>Master Data</x:v>
      </x:c>
      <x:c r="B9" s="70" t="str">
        <x:v>Current Reporting Period</x:v>
      </x:c>
      <x:c r="C9" s="71" t="str">
        <x:v>P06</x:v>
      </x:c>
      <x:c r="D9" s="70" t="str">
        <x:v>Used by the dashboard and scenario analysis</x:v>
      </x:c>
      <x:c r="E9" s="70" t="str">
        <x:v>Yes</x:v>
      </x:c>
      <x:c r="F9" s="72" t="str">
        <x:v>P01/P02/...</x:v>
      </x:c>
    </x:row>
    <x:row r="10">
      <x:c r="A10" s="69" t="str">
        <x:v>Master Data</x:v>
      </x:c>
      <x:c r="B10" s="70" t="str">
        <x:v>Reporting Frequency</x:v>
      </x:c>
      <x:c r="C10" s="71" t="str">
        <x:v>Monthly</x:v>
      </x:c>
      <x:c r="D10" s="70" t="str">
        <x:v>Weekly/Monthly/Quarterly</x:v>
      </x:c>
      <x:c r="E10" s="70" t="str">
        <x:v>Yes</x:v>
      </x:c>
      <x:c r="F10" s="72" t="str">
        <x:v>Monthly</x:v>
      </x:c>
    </x:row>
    <x:row r="11">
      <x:c r="A11" s="69" t="str">
        <x:v>Master Data</x:v>
      </x:c>
      <x:c r="B11" s="70" t="str">
        <x:v>Planned Start</x:v>
      </x:c>
      <x:c r="C11" s="71" t="n">
        <x:v>46023</x:v>
      </x:c>
      <x:c r="D11" s="70" t="str">
        <x:v>Planned start date</x:v>
      </x:c>
      <x:c r="E11" s="70" t="str">
        <x:v>Yes</x:v>
      </x:c>
      <x:c r="F11" s="72" t="str">
        <x:v>2026-01-01</x:v>
      </x:c>
    </x:row>
    <x:row r="12">
      <x:c r="A12" s="69" t="str">
        <x:v>Master Data</x:v>
      </x:c>
      <x:c r="B12" s="70" t="str">
        <x:v>Planned Finish</x:v>
      </x:c>
      <x:c r="C12" s="73" t="n">
        <x:v>46387</x:v>
      </x:c>
      <x:c r="D12" s="70" t="str">
        <x:v>Planned finish date</x:v>
      </x:c>
      <x:c r="E12" s="70" t="str">
        <x:v>Yes</x:v>
      </x:c>
      <x:c r="F12" s="72" t="str">
        <x:v>2026-12-31</x:v>
      </x:c>
    </x:row>
    <x:row r="13">
      <x:c r="A13" s="69" t="str">
        <x:v>Master Data</x:v>
      </x:c>
      <x:c r="B13" s="70" t="str">
        <x:v>Data Cutoff</x:v>
      </x:c>
      <x:c r="C13" s="73" t="n">
        <x:v>46203</x:v>
      </x:c>
      <x:c r="D13" s="70" t="str">
        <x:v>Current report cutoff date</x:v>
      </x:c>
      <x:c r="E13" s="70" t="str">
        <x:v>Yes</x:v>
      </x:c>
      <x:c r="F13" s="72" t="str">
        <x:v>2026-06-30</x:v>
      </x:c>
    </x:row>
    <x:row r="14">
      <x:c r="A14" s="69" t="str">
        <x:v>Master Data</x:v>
      </x:c>
      <x:c r="B14" s="70" t="str">
        <x:v>Currency</x:v>
      </x:c>
      <x:c r="C14" s="71" t="str">
        <x:v>CNY</x:v>
      </x:c>
      <x:c r="D14" s="70" t="str">
        <x:v>Amount currency</x:v>
      </x:c>
      <x:c r="E14" s="70" t="str">
        <x:v>Yes</x:v>
      </x:c>
      <x:c r="F14" s="72" t="str">
        <x:v>CNY/USD</x:v>
      </x:c>
    </x:row>
    <x:row r="15">
      <x:c r="A15" s="69" t="str">
        <x:v>Master Data</x:v>
      </x:c>
      <x:c r="B15" s="70" t="str">
        <x:v>Contract Type</x:v>
      </x:c>
      <x:c r="C15" s="71" t="str">
        <x:v>Lump-sum Contract</x:v>
      </x:c>
      <x:c r="D15" s="70" t="str">
        <x:v>General contractor / EPC / trade contractor, etc.</x:v>
      </x:c>
      <x:c r="E15" s="70" t="str">
        <x:v>Yes</x:v>
      </x:c>
      <x:c r="F15" s="72" t="str">
        <x:v>EPC</x:v>
      </x:c>
    </x:row>
    <x:row r="16">
      <x:c r="A16" s="69" t="str">
        <x:v>Automatic Summary</x:v>
      </x:c>
      <x:c r="B16" s="70" t="str">
        <x:v>Total BAC Budget</x:v>
      </x:c>
      <x:c r="C16" s="74" t="n">
        <x:f>SUM('WBS Plan'!$N$5:$N$54)</x:f>
        <x:v>35758000</x:v>
      </x:c>
      <x:c r="D16" s="70" t="str">
        <x:v>Automatically summarize WBS BAC</x:v>
      </x:c>
      <x:c r="E16" s="70" t="str">
        <x:v>No</x:v>
      </x:c>
      <x:c r="F16" s="72" t="str"/>
    </x:row>
    <x:row r="17">
      <x:c r="A17" s="69" t="str">
        <x:v>Threshold</x:v>
      </x:c>
      <x:c r="B17" s="70" t="str">
        <x:v>SPIYellowThreshold</x:v>
      </x:c>
      <x:c r="C17" s="253" t="n">
        <x:v>0.95</x:v>
      </x:c>
      <x:c r="D17" s="70" t="str">
        <x:v>Yellow alert if below threshold</x:v>
      </x:c>
      <x:c r="E17" s="70" t="str">
        <x:v>Yes</x:v>
      </x:c>
      <x:c r="F17" s="72" t="str">
        <x:v>0.95</x:v>
      </x:c>
    </x:row>
    <x:row r="18">
      <x:c r="A18" s="69" t="str">
        <x:v>Threshold</x:v>
      </x:c>
      <x:c r="B18" s="70" t="str">
        <x:v>SPIRedThreshold</x:v>
      </x:c>
      <x:c r="C18" s="253" t="n">
        <x:v>0.85</x:v>
      </x:c>
      <x:c r="D18" s="70" t="str">
        <x:v>Red alert if below threshold</x:v>
      </x:c>
      <x:c r="E18" s="70" t="str">
        <x:v>Yes</x:v>
      </x:c>
      <x:c r="F18" s="72" t="str">
        <x:v>0.85</x:v>
      </x:c>
    </x:row>
    <x:row r="19">
      <x:c r="A19" s="69" t="str">
        <x:v>Threshold</x:v>
      </x:c>
      <x:c r="B19" s="70" t="str">
        <x:v>CPIYellowThreshold</x:v>
      </x:c>
      <x:c r="C19" s="253" t="n">
        <x:v>0.95</x:v>
      </x:c>
      <x:c r="D19" s="70" t="str">
        <x:v>Yellow alert if below threshold</x:v>
      </x:c>
      <x:c r="E19" s="70" t="str">
        <x:v>Yes</x:v>
      </x:c>
      <x:c r="F19" s="72" t="str">
        <x:v>0.95</x:v>
      </x:c>
    </x:row>
    <x:row r="20">
      <x:c r="A20" s="69" t="str">
        <x:v>Threshold</x:v>
      </x:c>
      <x:c r="B20" s="70" t="str">
        <x:v>CPIRedThreshold</x:v>
      </x:c>
      <x:c r="C20" s="253" t="n">
        <x:v>0.85</x:v>
      </x:c>
      <x:c r="D20" s="70" t="str">
        <x:v>Red alert if below threshold</x:v>
      </x:c>
      <x:c r="E20" s="70" t="str">
        <x:v>Yes</x:v>
      </x:c>
      <x:c r="F20" s="72" t="str">
        <x:v>0.85</x:v>
      </x:c>
    </x:row>
  </x:sheetData>
  <x:mergeCells>
    <x:mergeCell ref="A1:F1"/>
    <x:mergeCell ref="A3:F3"/>
  </x:mergeCells>
  <x:dataValidations count="3">
    <x:dataValidation type="list" sqref="C9">
      <x:formula1>'Period Summary'!$A$5:$A$28</x:formula1>
    </x:dataValidation>
    <x:dataValidation type="list" sqref="C10">
      <x:formula1>'Dictionary'!$G$4:$G$7</x:formula1>
    </x:dataValidation>
    <x:dataValidation type="list" sqref="C16">
      <x:formula1>'Dictionary'!$F$4:$F$10</x:formula1>
    </x:dataValidation>
  </x:dataValidations>
  <x:pageMargins left="0.7" right="0.7" top="0.75" bottom="0.75" header="0.3" footer="0.3"/>
</x:worksheet>
</file>

<file path=xl/worksheets/sheet3.xml><?xml version="1.0" encoding="utf-8"?>
<x:worksheet xmlns:x="http://schemas.openxmlformats.org/spreadsheetml/2006/main">
  <x:sheetFormatPr defaultRowHeight="15"/>
  <x:cols>
    <x:col min="1" max="1" width="12" hidden="0" customWidth="1"/>
    <x:col min="2" max="2" width="10" hidden="0" customWidth="1"/>
    <x:col min="3" max="3" width="12" hidden="0" customWidth="1"/>
    <x:col min="4" max="4" width="12" hidden="0" customWidth="1"/>
    <x:col min="5" max="5" width="14" hidden="0" customWidth="1"/>
    <x:col min="6" max="6" width="22" hidden="0" customWidth="1"/>
    <x:col min="7" max="7" width="14" hidden="0" customWidth="1"/>
    <x:col min="8" max="8" width="14" hidden="0" customWidth="1"/>
    <x:col min="9" max="9" width="12" hidden="0" customWidth="1"/>
    <x:col min="10" max="10" width="12" hidden="0" customWidth="1"/>
    <x:col min="11" max="11" width="12" hidden="0" customWidth="1"/>
    <x:col min="12" max="12" width="8" hidden="0" customWidth="1"/>
    <x:col min="13" max="13" width="12" hidden="0" customWidth="1"/>
    <x:col min="14" max="14" width="14" hidden="0" customWidth="1"/>
    <x:col min="15" max="15" width="10" hidden="0" customWidth="1"/>
    <x:col min="16" max="16" width="10" hidden="0" customWidth="1"/>
    <x:col min="17" max="17" width="12" hidden="0" customWidth="1"/>
    <x:col min="18" max="18" width="22" hidden="0" customWidth="1"/>
  </x:cols>
  <x:sheetData>
    <x:row r="1" ht="30" customHeight="1">
      <x:c r="A1" s="5" t="str">
        <x:v>WBS Plan and Baseline Budget</x:v>
      </x:c>
      <x:c r="B1" s="5"/>
      <x:c r="C1" s="5"/>
      <x:c r="D1" s="5"/>
      <x:c r="E1" s="5"/>
      <x:c r="F1" s="5"/>
      <x:c r="G1" s="5"/>
      <x:c r="H1" s="5"/>
      <x:c r="I1" s="5"/>
      <x:c r="J1" s="5"/>
      <x:c r="K1" s="5"/>
      <x:c r="L1" s="5"/>
      <x:c r="M1" s="5"/>
      <x:c r="N1" s="5"/>
      <x:c r="O1" s="5"/>
      <x:c r="P1" s="5"/>
      <x:c r="Q1" s="5"/>
      <x:c r="R1" s="5"/>
    </x:row>
    <x:row r="3">
      <x:c r="A3" s="39" t="str">
        <x:v>Enter baseline scope and budget by WBS, package, discipline, and phase. Column N is BAC, calculated by default as quantity times budget unit rate; column O is the budget weight.</x:v>
      </x:c>
      <x:c r="B3" s="39"/>
      <x:c r="C3" s="39"/>
      <x:c r="D3" s="39"/>
      <x:c r="E3" s="39"/>
      <x:c r="F3" s="39"/>
      <x:c r="G3" s="39"/>
      <x:c r="H3" s="39"/>
      <x:c r="I3" s="39"/>
      <x:c r="J3" s="39"/>
      <x:c r="K3" s="39"/>
      <x:c r="L3" s="39"/>
      <x:c r="M3" s="39"/>
      <x:c r="N3" s="39"/>
      <x:c r="O3" s="39"/>
      <x:c r="P3" s="39"/>
      <x:c r="Q3" s="39"/>
      <x:c r="R3" s="39"/>
    </x:row>
    <x:row r="4">
      <x:c r="A4" s="20" t="str">
        <x:v>WBS Code</x:v>
      </x:c>
      <x:c r="B4" s="21" t="str">
        <x:v>Parent WBS</x:v>
      </x:c>
      <x:c r="C4" s="21" t="str">
        <x:v>Project / Package</x:v>
      </x:c>
      <x:c r="D4" s="21" t="str">
        <x:v>Discipline / System</x:v>
      </x:c>
      <x:c r="E4" s="21" t="str">
        <x:v>Phase / Area</x:v>
      </x:c>
      <x:c r="F4" s="21" t="str">
        <x:v>Work Package</x:v>
      </x:c>
      <x:c r="G4" s="21" t="str">
        <x:v>Contract / Subcontractor</x:v>
      </x:c>
      <x:c r="H4" s="21" t="str">
        <x:v>Owner / Department</x:v>
      </x:c>
      <x:c r="I4" s="21" t="str">
        <x:v>Planned Start</x:v>
      </x:c>
      <x:c r="J4" s="21" t="str">
        <x:v>Planned Finish</x:v>
      </x:c>
      <x:c r="K4" s="21" t="str">
        <x:v>Planned Quantity</x:v>
      </x:c>
      <x:c r="L4" s="21" t="str">
        <x:v>Unit</x:v>
      </x:c>
      <x:c r="M4" s="21" t="str">
        <x:v>Budget Unit Rate</x:v>
      </x:c>
      <x:c r="N4" s="21" t="str">
        <x:v>BAC</x:v>
      </x:c>
      <x:c r="O4" s="21" t="str">
        <x:v>Weight %</x:v>
      </x:c>
      <x:c r="P4" s="21" t="str">
        <x:v>Critical Path</x:v>
      </x:c>
      <x:c r="Q4" s="21" t="str">
        <x:v>Status</x:v>
      </x:c>
      <x:c r="R4" s="22" t="str">
        <x:v>Remarks</x:v>
      </x:c>
    </x:row>
    <x:row r="5">
      <x:c r="A5" s="121" t="str">
        <x:v>WBS-001</x:v>
      </x:c>
      <x:c r="B5" s="71" t="str"/>
      <x:c r="C5" s="71" t="str">
        <x:v>Package A</x:v>
      </x:c>
      <x:c r="D5" s="71" t="str">
        <x:v>Civil</x:v>
      </x:c>
      <x:c r="E5" s="71" t="str">
        <x:v>Preparation Works</x:v>
      </x:c>
      <x:c r="F5" s="71" t="str">
        <x:v>Temporary Works and Site Preparation</x:v>
      </x:c>
      <x:c r="G5" s="71" t="str">
        <x:v>Self-performed by GC</x:v>
      </x:c>
      <x:c r="H5" s="71" t="str">
        <x:v>Project Engineering Department</x:v>
      </x:c>
      <x:c r="I5" s="73" t="n">
        <x:v>46023</x:v>
      </x:c>
      <x:c r="J5" s="73" t="n">
        <x:v>46053</x:v>
      </x:c>
      <x:c r="K5" s="122" t="n">
        <x:v>1</x:v>
      </x:c>
      <x:c r="L5" s="71" t="str">
        <x:v>item</x:v>
      </x:c>
      <x:c r="M5" s="123" t="n">
        <x:v>300000</x:v>
      </x:c>
      <x:c r="N5" s="74" t="n">
        <x:f>IF(A5="","",IF(AND(K5&lt;&gt;"",M5&lt;&gt;""),K5*M5,""))</x:f>
        <x:v>300000</x:v>
      </x:c>
      <x:c r="O5" s="124" t="n">
        <x:f>IFERROR(N5/SUM($N$5:$N$54),"")</x:f>
        <x:v>0.008389730969293584</x:v>
      </x:c>
      <x:c r="P5" s="71" t="str">
        <x:v>Yes</x:v>
      </x:c>
      <x:c r="Q5" s="71" t="str">
        <x:v>Completed</x:v>
      </x:c>
      <x:c r="R5" s="125" t="str">
        <x:v>Sample, replace as needed</x:v>
      </x:c>
    </x:row>
    <x:row r="6">
      <x:c r="A6" s="121" t="str">
        <x:v>WBS-002</x:v>
      </x:c>
      <x:c r="B6" s="71" t="str"/>
      <x:c r="C6" s="71" t="str">
        <x:v>Package A</x:v>
      </x:c>
      <x:c r="D6" s="71" t="str">
        <x:v>Civil</x:v>
      </x:c>
      <x:c r="E6" s="71" t="str">
        <x:v>Foundation Works</x:v>
      </x:c>
      <x:c r="F6" s="71" t="str">
        <x:v>Earthwork Excavation</x:v>
      </x:c>
      <x:c r="G6" s="71" t="str">
        <x:v>Earthwork Subcontractor</x:v>
      </x:c>
      <x:c r="H6" s="71" t="str">
        <x:v>Civil Team</x:v>
      </x:c>
      <x:c r="I6" s="73" t="n">
        <x:v>46032</x:v>
      </x:c>
      <x:c r="J6" s="73" t="n">
        <x:v>46081</x:v>
      </x:c>
      <x:c r="K6" s="122" t="n">
        <x:v>12000</x:v>
      </x:c>
      <x:c r="L6" s="71" t="str">
        <x:v>m³</x:v>
      </x:c>
      <x:c r="M6" s="123" t="n">
        <x:v>65</x:v>
      </x:c>
      <x:c r="N6" s="74" t="n">
        <x:f>IF(A6="","",IF(AND(K6&lt;&gt;"",M6&lt;&gt;""),K6*M6,""))</x:f>
        <x:v>780000</x:v>
      </x:c>
      <x:c r="O6" s="124" t="n">
        <x:f>IFERROR(N6/SUM($N$5:$N$54),"")</x:f>
        <x:v>0.02181330052016332</x:v>
      </x:c>
      <x:c r="P6" s="71" t="str">
        <x:v>Yes</x:v>
      </x:c>
      <x:c r="Q6" s="71" t="str">
        <x:v>Completed</x:v>
      </x:c>
      <x:c r="R6" s="125" t="str"/>
    </x:row>
    <x:row r="7">
      <x:c r="A7" s="121" t="str">
        <x:v>WBS-003</x:v>
      </x:c>
      <x:c r="B7" s="71" t="str"/>
      <x:c r="C7" s="71" t="str">
        <x:v>Package A</x:v>
      </x:c>
      <x:c r="D7" s="71" t="str">
        <x:v>Structural</x:v>
      </x:c>
      <x:c r="E7" s="71" t="str">
        <x:v>Foundation Works</x:v>
      </x:c>
      <x:c r="F7" s="71" t="str">
        <x:v>Pile Foundation Works</x:v>
      </x:c>
      <x:c r="G7" s="71" t="str">
        <x:v>Pile Foundation Subcontractor</x:v>
      </x:c>
      <x:c r="H7" s="71" t="str">
        <x:v>Structural Team</x:v>
      </x:c>
      <x:c r="I7" s="73" t="n">
        <x:v>46042</x:v>
      </x:c>
      <x:c r="J7" s="73" t="n">
        <x:v>46096</x:v>
      </x:c>
      <x:c r="K7" s="122" t="n">
        <x:v>260</x:v>
      </x:c>
      <x:c r="L7" s="71" t="str">
        <x:v>pile</x:v>
      </x:c>
      <x:c r="M7" s="123" t="n">
        <x:v>2500</x:v>
      </x:c>
      <x:c r="N7" s="74" t="n">
        <x:f>IF(A7="","",IF(AND(K7&lt;&gt;"",M7&lt;&gt;""),K7*M7,""))</x:f>
        <x:v>650000</x:v>
      </x:c>
      <x:c r="O7" s="124" t="n">
        <x:f>IFERROR(N7/SUM($N$5:$N$54),"")</x:f>
        <x:v>0.018177750433469433</x:v>
      </x:c>
      <x:c r="P7" s="71" t="str">
        <x:v>Yes</x:v>
      </x:c>
      <x:c r="Q7" s="71" t="str">
        <x:v>Completed</x:v>
      </x:c>
      <x:c r="R7" s="125" t="str"/>
    </x:row>
    <x:row r="8">
      <x:c r="A8" s="121" t="str">
        <x:v>WBS-004</x:v>
      </x:c>
      <x:c r="B8" s="71" t="str"/>
      <x:c r="C8" s="71" t="str">
        <x:v>Package A</x:v>
      </x:c>
      <x:c r="D8" s="71" t="str">
        <x:v>Structural</x:v>
      </x:c>
      <x:c r="E8" s="71" t="str">
        <x:v>Superstructure Works</x:v>
      </x:c>
      <x:c r="F8" s="71" t="str">
        <x:v>Main Structure</x:v>
      </x:c>
      <x:c r="G8" s="71" t="str">
        <x:v>Structural Labor Subcontractor</x:v>
      </x:c>
      <x:c r="H8" s="71" t="str">
        <x:v>Structural Team</x:v>
      </x:c>
      <x:c r="I8" s="73" t="n">
        <x:v>46063</x:v>
      </x:c>
      <x:c r="J8" s="73" t="n">
        <x:v>46265</x:v>
      </x:c>
      <x:c r="K8" s="122" t="n">
        <x:v>18000</x:v>
      </x:c>
      <x:c r="L8" s="71" t="str">
        <x:v>m²</x:v>
      </x:c>
      <x:c r="M8" s="123" t="n">
        <x:v>850</x:v>
      </x:c>
      <x:c r="N8" s="74" t="n">
        <x:f>IF(A8="","",IF(AND(K8&lt;&gt;"",M8&lt;&gt;""),K8*M8,""))</x:f>
        <x:v>15300000</x:v>
      </x:c>
      <x:c r="O8" s="124" t="n">
        <x:f>IFERROR(N8/SUM($N$5:$N$54),"")</x:f>
        <x:v>0.42787627943397283</x:v>
      </x:c>
      <x:c r="P8" s="71" t="str">
        <x:v>Yes</x:v>
      </x:c>
      <x:c r="Q8" s="71" t="str">
        <x:v>In Progress</x:v>
      </x:c>
      <x:c r="R8" s="125" t="str"/>
    </x:row>
    <x:row r="9">
      <x:c r="A9" s="121" t="str">
        <x:v>WBS-005</x:v>
      </x:c>
      <x:c r="B9" s="71" t="str"/>
      <x:c r="C9" s="71" t="str">
        <x:v>Package A</x:v>
      </x:c>
      <x:c r="D9" s="71" t="str">
        <x:v>MEP</x:v>
      </x:c>
      <x:c r="E9" s="71" t="str">
        <x:v>MEP Installation</x:v>
      </x:c>
      <x:c r="F9" s="71" t="str">
        <x:v>MEP Sleeves and Embeds</x:v>
      </x:c>
      <x:c r="G9" s="71" t="str">
        <x:v>MEP Subcontractor</x:v>
      </x:c>
      <x:c r="H9" s="71" t="str">
        <x:v>MEP Team</x:v>
      </x:c>
      <x:c r="I9" s="73" t="n">
        <x:v>46068</x:v>
      </x:c>
      <x:c r="J9" s="73" t="n">
        <x:v>46265</x:v>
      </x:c>
      <x:c r="K9" s="122" t="n">
        <x:v>18000</x:v>
      </x:c>
      <x:c r="L9" s="71" t="str">
        <x:v>m²</x:v>
      </x:c>
      <x:c r="M9" s="123" t="n">
        <x:v>95</x:v>
      </x:c>
      <x:c r="N9" s="74" t="n">
        <x:f>IF(A9="","",IF(AND(K9&lt;&gt;"",M9&lt;&gt;""),K9*M9,""))</x:f>
        <x:v>1710000</x:v>
      </x:c>
      <x:c r="O9" s="124" t="n">
        <x:f>IFERROR(N9/SUM($N$5:$N$54),"")</x:f>
        <x:v>0.04782146652497343</x:v>
      </x:c>
      <x:c r="P9" s="71" t="str">
        <x:v>No</x:v>
      </x:c>
      <x:c r="Q9" s="71" t="str">
        <x:v>In Progress</x:v>
      </x:c>
      <x:c r="R9" s="125" t="str"/>
    </x:row>
    <x:row r="10">
      <x:c r="A10" s="121" t="str">
        <x:v>WBS-006</x:v>
      </x:c>
      <x:c r="B10" s="71" t="str"/>
      <x:c r="C10" s="71" t="str">
        <x:v>Package A</x:v>
      </x:c>
      <x:c r="D10" s="71" t="str">
        <x:v>Curtain Wall</x:v>
      </x:c>
      <x:c r="E10" s="71" t="str">
        <x:v>Facade Works</x:v>
      </x:c>
      <x:c r="F10" s="71" t="str">
        <x:v>Curtain Wall Works</x:v>
      </x:c>
      <x:c r="G10" s="71" t="str">
        <x:v>Curtain Wall Subcontractor</x:v>
      </x:c>
      <x:c r="H10" s="71" t="str">
        <x:v>Curtain Wall Team</x:v>
      </x:c>
      <x:c r="I10" s="73" t="n">
        <x:v>46204</x:v>
      </x:c>
      <x:c r="J10" s="73" t="n">
        <x:v>46326</x:v>
      </x:c>
      <x:c r="K10" s="122" t="n">
        <x:v>6800</x:v>
      </x:c>
      <x:c r="L10" s="71" t="str">
        <x:v>m²</x:v>
      </x:c>
      <x:c r="M10" s="123" t="n">
        <x:v>760</x:v>
      </x:c>
      <x:c r="N10" s="74" t="n">
        <x:f>IF(A10="","",IF(AND(K10&lt;&gt;"",M10&lt;&gt;""),K10*M10,""))</x:f>
        <x:v>5168000</x:v>
      </x:c>
      <x:c r="O10" s="124" t="n">
        <x:f>IFERROR(N10/SUM($N$5:$N$54),"")</x:f>
        <x:v>0.14452709883103082</x:v>
      </x:c>
      <x:c r="P10" s="71" t="str">
        <x:v>No</x:v>
      </x:c>
      <x:c r="Q10" s="71" t="str">
        <x:v>Not Started</x:v>
      </x:c>
      <x:c r="R10" s="125" t="str"/>
    </x:row>
    <x:row r="11">
      <x:c r="A11" s="121" t="str">
        <x:v>WBS-007</x:v>
      </x:c>
      <x:c r="B11" s="71" t="str"/>
      <x:c r="C11" s="71" t="str">
        <x:v>Package A</x:v>
      </x:c>
      <x:c r="D11" s="71" t="str">
        <x:v>Fit-out</x:v>
      </x:c>
      <x:c r="E11" s="71" t="str">
        <x:v>Interior Works</x:v>
      </x:c>
      <x:c r="F11" s="71" t="str">
        <x:v>Interior Fit-out</x:v>
      </x:c>
      <x:c r="G11" s="71" t="str">
        <x:v>Fit-out Subcontractor</x:v>
      </x:c>
      <x:c r="H11" s="71" t="str">
        <x:v>Fit-out Team</x:v>
      </x:c>
      <x:c r="I11" s="73" t="n">
        <x:v>46235</x:v>
      </x:c>
      <x:c r="J11" s="73" t="n">
        <x:v>46356</x:v>
      </x:c>
      <x:c r="K11" s="122" t="n">
        <x:v>15000</x:v>
      </x:c>
      <x:c r="L11" s="71" t="str">
        <x:v>m²</x:v>
      </x:c>
      <x:c r="M11" s="123" t="n">
        <x:v>650</x:v>
      </x:c>
      <x:c r="N11" s="74" t="n">
        <x:f>IF(A11="","",IF(AND(K11&lt;&gt;"",M11&lt;&gt;""),K11*M11,""))</x:f>
        <x:v>9750000</x:v>
      </x:c>
      <x:c r="O11" s="124" t="n">
        <x:f>IFERROR(N11/SUM($N$5:$N$54),"")</x:f>
        <x:v>0.2726662565020415</x:v>
      </x:c>
      <x:c r="P11" s="71" t="str">
        <x:v>No</x:v>
      </x:c>
      <x:c r="Q11" s="71" t="str">
        <x:v>Not Started</x:v>
      </x:c>
      <x:c r="R11" s="125" t="str"/>
    </x:row>
    <x:row r="12">
      <x:c r="A12" s="121" t="str">
        <x:v>WBS-008</x:v>
      </x:c>
      <x:c r="B12" s="71" t="str"/>
      <x:c r="C12" s="71" t="str">
        <x:v>Package A</x:v>
      </x:c>
      <x:c r="D12" s="71" t="str">
        <x:v>Landscape</x:v>
      </x:c>
      <x:c r="E12" s="71" t="str">
        <x:v>External Works</x:v>
      </x:c>
      <x:c r="F12" s="71" t="str">
        <x:v>External Landscape</x:v>
      </x:c>
      <x:c r="G12" s="71" t="str">
        <x:v>Landscape Subcontractor</x:v>
      </x:c>
      <x:c r="H12" s="71" t="str">
        <x:v>Landscape Team</x:v>
      </x:c>
      <x:c r="I12" s="73" t="n">
        <x:v>46296</x:v>
      </x:c>
      <x:c r="J12" s="73" t="n">
        <x:v>46376</x:v>
      </x:c>
      <x:c r="K12" s="122" t="n">
        <x:v>1</x:v>
      </x:c>
      <x:c r="L12" s="71" t="str">
        <x:v>item</x:v>
      </x:c>
      <x:c r="M12" s="123" t="n">
        <x:v>2100000</x:v>
      </x:c>
      <x:c r="N12" s="74" t="n">
        <x:f>IF(A12="","",IF(AND(K12&lt;&gt;"",M12&lt;&gt;""),K12*M12,""))</x:f>
        <x:v>2100000</x:v>
      </x:c>
      <x:c r="O12" s="124" t="n">
        <x:f>IFERROR(N12/SUM($N$5:$N$54),"")</x:f>
        <x:v>0.058728116785055094</x:v>
      </x:c>
      <x:c r="P12" s="71" t="str">
        <x:v>No</x:v>
      </x:c>
      <x:c r="Q12" s="71" t="str">
        <x:v>Not Started</x:v>
      </x:c>
      <x:c r="R12" s="125" t="str"/>
    </x:row>
  </x:sheetData>
  <x:mergeCells>
    <x:mergeCell ref="A1:R1"/>
    <x:mergeCell ref="A3:R3"/>
  </x:mergeCells>
  <x:dataValidations count="5">
    <x:dataValidation type="list" sqref="C5:C54">
      <x:formula1>'Dictionary'!$I$4:$I$10</x:formula1>
    </x:dataValidation>
    <x:dataValidation type="list" sqref="D5:D54">
      <x:formula1>'Dictionary'!$A$4:$A$13</x:formula1>
    </x:dataValidation>
    <x:dataValidation type="list" sqref="E5:E54">
      <x:formula1>'Dictionary'!$C$4:$C$12</x:formula1>
    </x:dataValidation>
    <x:dataValidation type="list" sqref="P5:P54">
      <x:formula1>'Dictionary'!$H$4:$H$5</x:formula1>
    </x:dataValidation>
    <x:dataValidation type="list" sqref="Q5:Q54">
      <x:formula1>'Dictionary'!$B$4:$B$8</x:formula1>
    </x:dataValidation>
  </x:dataValidations>
  <x:pageMargins left="0.7" right="0.7" top="0.75" bottom="0.75" header="0.3" footer="0.3"/>
</x:worksheet>
</file>

<file path=xl/worksheets/sheet4.xml><?xml version="1.0" encoding="utf-8"?>
<x:worksheet xmlns:x="http://schemas.openxmlformats.org/spreadsheetml/2006/main">
  <x:sheetFormatPr defaultRowHeight="15"/>
  <x:cols>
    <x:col min="1" max="1" width="8" hidden="0" customWidth="1"/>
    <x:col min="2" max="2" width="12" hidden="0" customWidth="1"/>
    <x:col min="3" max="3" width="12" hidden="0" customWidth="1"/>
    <x:col min="4" max="4" width="12" hidden="0" customWidth="1"/>
    <x:col min="5" max="5" width="18" hidden="0" customWidth="1"/>
    <x:col min="6" max="6" width="12" hidden="0" customWidth="1"/>
    <x:col min="7" max="7" width="14" hidden="0" customWidth="1"/>
    <x:col min="8" max="8" width="12" hidden="0" customWidth="1"/>
    <x:col min="9" max="9" width="10" hidden="0" customWidth="1"/>
    <x:col min="10" max="10" width="10" hidden="0" customWidth="1"/>
    <x:col min="11" max="11" width="12" hidden="0" customWidth="1"/>
    <x:col min="12" max="12" width="12" hidden="0" customWidth="1"/>
    <x:col min="13" max="13" width="12" hidden="0" customWidth="1"/>
    <x:col min="14" max="14" width="12" hidden="0" customWidth="1"/>
    <x:col min="15" max="15" width="12" hidden="0" customWidth="1"/>
    <x:col min="16" max="16" width="12" hidden="0" customWidth="1"/>
    <x:col min="17" max="17" width="12" hidden="0" customWidth="1"/>
    <x:col min="18" max="18" width="8" hidden="0" customWidth="1"/>
    <x:col min="19" max="19" width="8" hidden="0" customWidth="1"/>
    <x:col min="20" max="20" width="12" hidden="0" customWidth="1"/>
    <x:col min="21" max="21" width="12" hidden="0" customWidth="1"/>
    <x:col min="22" max="22" width="12" hidden="0" customWidth="1"/>
    <x:col min="23" max="23" width="10" hidden="0" customWidth="1"/>
    <x:col min="24" max="24" width="10" hidden="0" customWidth="1"/>
    <x:col min="25" max="25" width="18" hidden="0" customWidth="1"/>
    <x:col min="26" max="26" width="12" hidden="0" customWidth="1"/>
    <x:col min="27" max="27" width="20" hidden="0" customWidth="1"/>
  </x:cols>
  <x:sheetData>
    <x:row r="1" ht="30" customHeight="1">
      <x:c r="A1" s="5" t="str">
        <x:v>Periodic Data Entry (PV / EV / AC / SPI / CPI)</x:v>
      </x:c>
      <x:c r="B1" s="5"/>
      <x:c r="C1" s="5"/>
      <x:c r="D1" s="5"/>
      <x:c r="E1" s="5"/>
      <x:c r="F1" s="5"/>
      <x:c r="G1" s="5"/>
      <x:c r="H1" s="5"/>
      <x:c r="I1" s="5"/>
      <x:c r="J1" s="5"/>
      <x:c r="K1" s="5"/>
      <x:c r="L1" s="5"/>
      <x:c r="M1" s="5"/>
      <x:c r="N1" s="5"/>
      <x:c r="O1" s="5"/>
      <x:c r="P1" s="5"/>
      <x:c r="Q1" s="5"/>
      <x:c r="R1" s="5"/>
      <x:c r="S1" s="5"/>
      <x:c r="T1" s="5"/>
      <x:c r="U1" s="5"/>
      <x:c r="V1" s="5"/>
      <x:c r="W1" s="5"/>
      <x:c r="X1" s="5"/>
      <x:c r="Y1" s="5"/>
      <x:c r="Z1" s="5"/>
      <x:c r="AA1" s="5"/>
    </x:row>
    <x:row r="3">
      <x:c r="A3" s="39" t="str">
        <x:v>For each reporting period, enter planned completion, actual completion, quality acceptance rate, and cumulative actual cost for each WBS. Columns D:H and N:W are calculated automatically.</x:v>
      </x:c>
      <x:c r="B3" s="39"/>
      <x:c r="C3" s="39"/>
      <x:c r="D3" s="39"/>
      <x:c r="E3" s="39"/>
      <x:c r="F3" s="39"/>
      <x:c r="G3" s="39"/>
      <x:c r="H3" s="39"/>
      <x:c r="I3" s="39"/>
      <x:c r="J3" s="39"/>
      <x:c r="K3" s="39"/>
      <x:c r="L3" s="39"/>
      <x:c r="M3" s="39"/>
      <x:c r="N3" s="39"/>
      <x:c r="O3" s="39"/>
      <x:c r="P3" s="39"/>
      <x:c r="Q3" s="39"/>
      <x:c r="R3" s="39"/>
      <x:c r="S3" s="39"/>
      <x:c r="T3" s="39"/>
      <x:c r="U3" s="39"/>
      <x:c r="V3" s="39"/>
      <x:c r="W3" s="39"/>
      <x:c r="X3" s="39"/>
      <x:c r="Y3" s="39"/>
      <x:c r="Z3" s="39"/>
      <x:c r="AA3" s="39"/>
    </x:row>
    <x:row r="4">
      <x:c r="A4" s="20" t="str">
        <x:v>Period</x:v>
      </x:c>
      <x:c r="B4" s="21" t="str">
        <x:v>Cutoff Date</x:v>
      </x:c>
      <x:c r="C4" s="21" t="str">
        <x:v>WBS Code</x:v>
      </x:c>
      <x:c r="D4" s="21" t="str">
        <x:v>Project / Package</x:v>
      </x:c>
      <x:c r="E4" s="21" t="str">
        <x:v>Work Package</x:v>
      </x:c>
      <x:c r="F4" s="21" t="str">
        <x:v>Discipline</x:v>
      </x:c>
      <x:c r="G4" s="21" t="str">
        <x:v>Responsible Party</x:v>
      </x:c>
      <x:c r="H4" s="21" t="str">
        <x:v>BAC</x:v>
      </x:c>
      <x:c r="I4" s="21" t="str">
        <x:v>Planned Completion %</x:v>
      </x:c>
      <x:c r="J4" s="21" t="str">
        <x:v>Actual Completion %</x:v>
      </x:c>
      <x:c r="K4" s="21" t="str">
        <x:v>Quality Acceptance %</x:v>
      </x:c>
      <x:c r="L4" s="21" t="str">
        <x:v>AC</x:v>
      </x:c>
      <x:c r="M4" s="21" t="str">
        <x:v>Approved Changes</x:v>
      </x:c>
      <x:c r="N4" s="21" t="str">
        <x:v>PV</x:v>
      </x:c>
      <x:c r="O4" s="21" t="str">
        <x:v>EV</x:v>
      </x:c>
      <x:c r="P4" s="21" t="str">
        <x:v>SV</x:v>
      </x:c>
      <x:c r="Q4" s="21" t="str">
        <x:v>CV</x:v>
      </x:c>
      <x:c r="R4" s="21" t="str">
        <x:v>SPI</x:v>
      </x:c>
      <x:c r="S4" s="21" t="str">
        <x:v>CPI</x:v>
      </x:c>
      <x:c r="T4" s="21" t="str">
        <x:v>EAC</x:v>
      </x:c>
      <x:c r="U4" s="21" t="str">
        <x:v>ETC</x:v>
      </x:c>
      <x:c r="V4" s="21" t="str">
        <x:v>VAC</x:v>
      </x:c>
      <x:c r="W4" s="21" t="str">
        <x:v>Alert</x:v>
      </x:c>
      <x:c r="X4" s="21" t="str">
        <x:v>Risk Level</x:v>
      </x:c>
      <x:c r="Y4" s="21" t="str">
        <x:v>Data Source</x:v>
      </x:c>
      <x:c r="Z4" s="21" t="str">
        <x:v>Prepared By</x:v>
      </x:c>
      <x:c r="AA4" s="22" t="str">
        <x:v>Remarks</x:v>
      </x:c>
    </x:row>
    <x:row r="5">
      <x:c r="A5" s="95" t="str">
        <x:v>P01</x:v>
      </x:c>
      <x:c r="B5" s="57" t="n">
        <x:v>46053</x:v>
      </x:c>
      <x:c r="C5" s="50" t="str">
        <x:v>WBS-001</x:v>
      </x:c>
      <x:c r="D5" s="53" t="str">
        <x:f>IFERROR(VLOOKUP(C5,'WBS Plan'!$A$5:$R$54,3,FALSE),"")</x:f>
        <x:v>Package A</x:v>
      </x:c>
      <x:c r="E5" s="53" t="str">
        <x:f>IFERROR(VLOOKUP(C5,'WBS Plan'!$A$5:$R$54,6,FALSE),"")</x:f>
        <x:v>Temporary Works and Site Preparation</x:v>
      </x:c>
      <x:c r="F5" s="53" t="str">
        <x:f>IFERROR(VLOOKUP(C5,'WBS Plan'!$A$5:$R$54,4,FALSE),"")</x:f>
        <x:v>Civil</x:v>
      </x:c>
      <x:c r="G5" s="53" t="str">
        <x:f>IFERROR(VLOOKUP(C5,'WBS Plan'!$A$5:$R$54,7,FALSE),"")</x:f>
        <x:v>Self-performed by GC</x:v>
      </x:c>
      <x:c r="H5" s="59" t="n">
        <x:f>IFERROR(VLOOKUP(C5,'WBS Plan'!$A$5:$R$54,14,FALSE),"")</x:f>
        <x:v>300000</x:v>
      </x:c>
      <x:c r="I5" s="147" t="n">
        <x:v>1</x:v>
      </x:c>
      <x:c r="J5" s="147" t="n">
        <x:v>1</x:v>
      </x:c>
      <x:c r="K5" s="147" t="n">
        <x:v>1</x:v>
      </x:c>
      <x:c r="L5" s="111" t="n">
        <x:v>310000</x:v>
      </x:c>
      <x:c r="M5" s="111" t="n">
        <x:v>0</x:v>
      </x:c>
      <x:c r="N5" s="59" t="n">
        <x:f>IF(C5="","",H5*I5)</x:f>
        <x:v>300000</x:v>
      </x:c>
      <x:c r="O5" s="59" t="n">
        <x:f>IF(C5="","",H5*J5*IF(K5="",1,K5))</x:f>
        <x:v>300000</x:v>
      </x:c>
      <x:c r="P5" s="59" t="n">
        <x:f>IF(C5="","",O5-N5)</x:f>
        <x:v>0</x:v>
      </x:c>
      <x:c r="Q5" s="59" t="n">
        <x:f>IF(C5="","",O5-L5)</x:f>
        <x:v>-10000</x:v>
      </x:c>
      <x:c r="R5" s="61" t="n">
        <x:f>IFERROR(O5/N5,"")</x:f>
        <x:v>1</x:v>
      </x:c>
      <x:c r="S5" s="61" t="n">
        <x:f>IFERROR(O5/L5,"")</x:f>
        <x:v>0.967741935483871</x:v>
      </x:c>
      <x:c r="T5" s="59" t="n">
        <x:f>IF(C5="","",IFERROR(IF(S5&gt;0,H5/S5,L5+(H5-O5)),""))</x:f>
        <x:v>310000</x:v>
      </x:c>
      <x:c r="U5" s="59" t="n">
        <x:f>IF(C5="","",T5-L5)</x:f>
        <x:v>0</x:v>
      </x:c>
      <x:c r="V5" s="59" t="n">
        <x:f>IF(C5="","",H5-T5)</x:f>
        <x:v>-10000</x:v>
      </x:c>
      <x:c r="W5" s="53" t="str">
        <x:f>IF(C5="","",IF(OR(R5&lt;'Project Information'!$C$18,S5&lt;'Project Information'!$C$20),"Red",IF(OR(R5&lt;'Project Information'!$C$17,S5&lt;'Project Information'!$C$19),"Yellow","Green")))</x:f>
        <x:v>Green</x:v>
      </x:c>
      <x:c r="X5" s="50" t="str">
        <x:v>Low</x:v>
      </x:c>
      <x:c r="Y5" s="50" t="str">
        <x:v>Sample Register</x:v>
      </x:c>
      <x:c r="Z5" s="50" t="str">
        <x:v>Planning Engineer</x:v>
      </x:c>
      <x:c r="AA5" s="101" t="str"/>
    </x:row>
    <x:row r="6">
      <x:c r="A6" s="95" t="str">
        <x:v>P01</x:v>
      </x:c>
      <x:c r="B6" s="57" t="n">
        <x:v>46053</x:v>
      </x:c>
      <x:c r="C6" s="50" t="str">
        <x:v>WBS-002</x:v>
      </x:c>
      <x:c r="D6" s="53" t="str">
        <x:f>IFERROR(VLOOKUP(C6,'WBS Plan'!$A$5:$R$54,3,FALSE),"")</x:f>
        <x:v>Package A</x:v>
      </x:c>
      <x:c r="E6" s="53" t="str">
        <x:f>IFERROR(VLOOKUP(C6,'WBS Plan'!$A$5:$R$54,6,FALSE),"")</x:f>
        <x:v>Earthwork Excavation</x:v>
      </x:c>
      <x:c r="F6" s="53" t="str">
        <x:f>IFERROR(VLOOKUP(C6,'WBS Plan'!$A$5:$R$54,4,FALSE),"")</x:f>
        <x:v>Civil</x:v>
      </x:c>
      <x:c r="G6" s="53" t="str">
        <x:f>IFERROR(VLOOKUP(C6,'WBS Plan'!$A$5:$R$54,7,FALSE),"")</x:f>
        <x:v>Earthwork Subcontractor</x:v>
      </x:c>
      <x:c r="H6" s="59" t="n">
        <x:f>IFERROR(VLOOKUP(C6,'WBS Plan'!$A$5:$R$54,14,FALSE),"")</x:f>
        <x:v>780000</x:v>
      </x:c>
      <x:c r="I6" s="147" t="n">
        <x:v>0.25</x:v>
      </x:c>
      <x:c r="J6" s="147" t="n">
        <x:v>0.2</x:v>
      </x:c>
      <x:c r="K6" s="147" t="n">
        <x:v>1</x:v>
      </x:c>
      <x:c r="L6" s="111" t="n">
        <x:v>150000</x:v>
      </x:c>
      <x:c r="M6" s="111" t="n">
        <x:v>0</x:v>
      </x:c>
      <x:c r="N6" s="59" t="n">
        <x:f>IF(C6="","",H6*I6)</x:f>
        <x:v>195000</x:v>
      </x:c>
      <x:c r="O6" s="59" t="n">
        <x:f>IF(C6="","",H6*J6*IF(K6="",1,K6))</x:f>
        <x:v>156000</x:v>
      </x:c>
      <x:c r="P6" s="59" t="n">
        <x:f>IF(C6="","",O6-N6)</x:f>
        <x:v>-39000</x:v>
      </x:c>
      <x:c r="Q6" s="59" t="n">
        <x:f>IF(C6="","",O6-L6)</x:f>
        <x:v>6000</x:v>
      </x:c>
      <x:c r="R6" s="61" t="n">
        <x:f>IFERROR(O6/N6,"")</x:f>
        <x:v>0.8</x:v>
      </x:c>
      <x:c r="S6" s="61" t="n">
        <x:f>IFERROR(O6/L6,"")</x:f>
        <x:v>1.04</x:v>
      </x:c>
      <x:c r="T6" s="59" t="n">
        <x:f>IF(C6="","",IFERROR(IF(S6&gt;0,H6/S6,L6+(H6-O6)),""))</x:f>
        <x:v>750000</x:v>
      </x:c>
      <x:c r="U6" s="59" t="n">
        <x:f>IF(C6="","",T6-L6)</x:f>
        <x:v>600000</x:v>
      </x:c>
      <x:c r="V6" s="59" t="n">
        <x:f>IF(C6="","",H6-T6)</x:f>
        <x:v>30000</x:v>
      </x:c>
      <x:c r="W6" s="53" t="str">
        <x:f>IF(C6="","",IF(OR(R6&lt;'Project Information'!$C$18,S6&lt;'Project Information'!$C$20),"Red",IF(OR(R6&lt;'Project Information'!$C$17,S6&lt;'Project Information'!$C$19),"Yellow","Green")))</x:f>
        <x:v>Red</x:v>
      </x:c>
      <x:c r="X6" s="50" t="str">
        <x:v>Medium</x:v>
      </x:c>
      <x:c r="Y6" s="50" t="str">
        <x:v>Sample Register</x:v>
      </x:c>
      <x:c r="Z6" s="50" t="str">
        <x:v>Planning Engineer</x:v>
      </x:c>
      <x:c r="AA6" s="101" t="str"/>
    </x:row>
    <x:row r="7">
      <x:c r="A7" s="95" t="str">
        <x:v>P01</x:v>
      </x:c>
      <x:c r="B7" s="57" t="n">
        <x:v>46053</x:v>
      </x:c>
      <x:c r="C7" s="50" t="str">
        <x:v>WBS-003</x:v>
      </x:c>
      <x:c r="D7" s="53" t="str">
        <x:f>IFERROR(VLOOKUP(C7,'WBS Plan'!$A$5:$R$54,3,FALSE),"")</x:f>
        <x:v>Package A</x:v>
      </x:c>
      <x:c r="E7" s="53" t="str">
        <x:f>IFERROR(VLOOKUP(C7,'WBS Plan'!$A$5:$R$54,6,FALSE),"")</x:f>
        <x:v>Pile Foundation Works</x:v>
      </x:c>
      <x:c r="F7" s="53" t="str">
        <x:f>IFERROR(VLOOKUP(C7,'WBS Plan'!$A$5:$R$54,4,FALSE),"")</x:f>
        <x:v>Structural</x:v>
      </x:c>
      <x:c r="G7" s="53" t="str">
        <x:f>IFERROR(VLOOKUP(C7,'WBS Plan'!$A$5:$R$54,7,FALSE),"")</x:f>
        <x:v>Pile Foundation Subcontractor</x:v>
      </x:c>
      <x:c r="H7" s="59" t="n">
        <x:f>IFERROR(VLOOKUP(C7,'WBS Plan'!$A$5:$R$54,14,FALSE),"")</x:f>
        <x:v>650000</x:v>
      </x:c>
      <x:c r="I7" s="147" t="n">
        <x:v>0.1</x:v>
      </x:c>
      <x:c r="J7" s="147" t="n">
        <x:v>0.05</x:v>
      </x:c>
      <x:c r="K7" s="147" t="n">
        <x:v>1</x:v>
      </x:c>
      <x:c r="L7" s="111" t="n">
        <x:v>40000</x:v>
      </x:c>
      <x:c r="M7" s="111" t="n">
        <x:v>0</x:v>
      </x:c>
      <x:c r="N7" s="59" t="n">
        <x:f>IF(C7="","",H7*I7)</x:f>
        <x:v>65000</x:v>
      </x:c>
      <x:c r="O7" s="59" t="n">
        <x:f>IF(C7="","",H7*J7*IF(K7="",1,K7))</x:f>
        <x:v>32500</x:v>
      </x:c>
      <x:c r="P7" s="59" t="n">
        <x:f>IF(C7="","",O7-N7)</x:f>
        <x:v>-32500</x:v>
      </x:c>
      <x:c r="Q7" s="59" t="n">
        <x:f>IF(C7="","",O7-L7)</x:f>
        <x:v>-7500</x:v>
      </x:c>
      <x:c r="R7" s="61" t="n">
        <x:f>IFERROR(O7/N7,"")</x:f>
        <x:v>0.5</x:v>
      </x:c>
      <x:c r="S7" s="61" t="n">
        <x:f>IFERROR(O7/L7,"")</x:f>
        <x:v>0.8125</x:v>
      </x:c>
      <x:c r="T7" s="59" t="n">
        <x:f>IF(C7="","",IFERROR(IF(S7&gt;0,H7/S7,L7+(H7-O7)),""))</x:f>
        <x:v>800000</x:v>
      </x:c>
      <x:c r="U7" s="59" t="n">
        <x:f>IF(C7="","",T7-L7)</x:f>
        <x:v>760000</x:v>
      </x:c>
      <x:c r="V7" s="59" t="n">
        <x:f>IF(C7="","",H7-T7)</x:f>
        <x:v>-150000</x:v>
      </x:c>
      <x:c r="W7" s="53" t="str">
        <x:f>IF(C7="","",IF(OR(R7&lt;'Project Information'!$C$18,S7&lt;'Project Information'!$C$20),"Red",IF(OR(R7&lt;'Project Information'!$C$17,S7&lt;'Project Information'!$C$19),"Yellow","Green")))</x:f>
        <x:v>Red</x:v>
      </x:c>
      <x:c r="X7" s="50" t="str">
        <x:v>Medium</x:v>
      </x:c>
      <x:c r="Y7" s="50" t="str">
        <x:v>Sample Register</x:v>
      </x:c>
      <x:c r="Z7" s="50" t="str">
        <x:v>Planning Engineer</x:v>
      </x:c>
      <x:c r="AA7" s="101" t="str"/>
    </x:row>
    <x:row r="8">
      <x:c r="A8" s="95" t="str">
        <x:v>P01</x:v>
      </x:c>
      <x:c r="B8" s="57" t="n">
        <x:v>46053</x:v>
      </x:c>
      <x:c r="C8" s="50" t="str">
        <x:v>WBS-004</x:v>
      </x:c>
      <x:c r="D8" s="53" t="str">
        <x:f>IFERROR(VLOOKUP(C8,'WBS Plan'!$A$5:$R$54,3,FALSE),"")</x:f>
        <x:v>Package A</x:v>
      </x:c>
      <x:c r="E8" s="53" t="str">
        <x:f>IFERROR(VLOOKUP(C8,'WBS Plan'!$A$5:$R$54,6,FALSE),"")</x:f>
        <x:v>Main Structure</x:v>
      </x:c>
      <x:c r="F8" s="53" t="str">
        <x:f>IFERROR(VLOOKUP(C8,'WBS Plan'!$A$5:$R$54,4,FALSE),"")</x:f>
        <x:v>Structural</x:v>
      </x:c>
      <x:c r="G8" s="53" t="str">
        <x:f>IFERROR(VLOOKUP(C8,'WBS Plan'!$A$5:$R$54,7,FALSE),"")</x:f>
        <x:v>Structural Labor Subcontractor</x:v>
      </x:c>
      <x:c r="H8" s="59" t="n">
        <x:f>IFERROR(VLOOKUP(C8,'WBS Plan'!$A$5:$R$54,14,FALSE),"")</x:f>
        <x:v>15300000</x:v>
      </x:c>
      <x:c r="I8" s="147" t="n">
        <x:v>0</x:v>
      </x:c>
      <x:c r="J8" s="147" t="n">
        <x:v>0</x:v>
      </x:c>
      <x:c r="K8" s="147" t="n">
        <x:v>1</x:v>
      </x:c>
      <x:c r="L8" s="111" t="n">
        <x:v>0</x:v>
      </x:c>
      <x:c r="M8" s="111" t="n">
        <x:v>0</x:v>
      </x:c>
      <x:c r="N8" s="59" t="n">
        <x:f>IF(C8="","",H8*I8)</x:f>
        <x:v>0</x:v>
      </x:c>
      <x:c r="O8" s="59" t="n">
        <x:f>IF(C8="","",H8*J8*IF(K8="",1,K8))</x:f>
        <x:v>0</x:v>
      </x:c>
      <x:c r="P8" s="59" t="n">
        <x:f>IF(C8="","",O8-N8)</x:f>
        <x:v>0</x:v>
      </x:c>
      <x:c r="Q8" s="59" t="n">
        <x:f>IF(C8="","",O8-L8)</x:f>
        <x:v>0</x:v>
      </x:c>
      <x:c r="R8" s="61" t="str">
        <x:f>IFERROR(O8/N8,"")</x:f>
      </x:c>
      <x:c r="S8" s="61" t="str">
        <x:f>IFERROR(O8/L8,"")</x:f>
      </x:c>
      <x:c r="T8" s="59" t="n">
        <x:f>IF(C8="","",IFERROR(IF(S8&gt;0,H8/S8,L8+(H8-O8)),""))</x:f>
        <x:v>15300000</x:v>
      </x:c>
      <x:c r="U8" s="59" t="n">
        <x:f>IF(C8="","",T8-L8)</x:f>
        <x:v>15300000</x:v>
      </x:c>
      <x:c r="V8" s="59" t="n">
        <x:f>IF(C8="","",H8-T8)</x:f>
        <x:v>0</x:v>
      </x:c>
      <x:c r="W8" s="53" t="str">
        <x:f>IF(C8="","",IF(OR(R8&lt;'Project Information'!$C$18,S8&lt;'Project Information'!$C$20),"Red",IF(OR(R8&lt;'Project Information'!$C$17,S8&lt;'Project Information'!$C$19),"Yellow","Green")))</x:f>
        <x:v>Red</x:v>
      </x:c>
      <x:c r="X8" s="50" t="str">
        <x:v>Low</x:v>
      </x:c>
      <x:c r="Y8" s="50" t="str">
        <x:v>Sample Register</x:v>
      </x:c>
      <x:c r="Z8" s="50" t="str">
        <x:v>Planning Engineer</x:v>
      </x:c>
      <x:c r="AA8" s="101" t="str"/>
    </x:row>
    <x:row r="9">
      <x:c r="A9" s="95" t="str">
        <x:v>P01</x:v>
      </x:c>
      <x:c r="B9" s="57" t="n">
        <x:v>46053</x:v>
      </x:c>
      <x:c r="C9" s="50" t="str">
        <x:v>WBS-005</x:v>
      </x:c>
      <x:c r="D9" s="53" t="str">
        <x:f>IFERROR(VLOOKUP(C9,'WBS Plan'!$A$5:$R$54,3,FALSE),"")</x:f>
        <x:v>Package A</x:v>
      </x:c>
      <x:c r="E9" s="53" t="str">
        <x:f>IFERROR(VLOOKUP(C9,'WBS Plan'!$A$5:$R$54,6,FALSE),"")</x:f>
        <x:v>MEP Sleeves and Embeds</x:v>
      </x:c>
      <x:c r="F9" s="53" t="str">
        <x:f>IFERROR(VLOOKUP(C9,'WBS Plan'!$A$5:$R$54,4,FALSE),"")</x:f>
        <x:v>MEP</x:v>
      </x:c>
      <x:c r="G9" s="53" t="str">
        <x:f>IFERROR(VLOOKUP(C9,'WBS Plan'!$A$5:$R$54,7,FALSE),"")</x:f>
        <x:v>MEP Subcontractor</x:v>
      </x:c>
      <x:c r="H9" s="59" t="n">
        <x:f>IFERROR(VLOOKUP(C9,'WBS Plan'!$A$5:$R$54,14,FALSE),"")</x:f>
        <x:v>1710000</x:v>
      </x:c>
      <x:c r="I9" s="147" t="n">
        <x:v>0</x:v>
      </x:c>
      <x:c r="J9" s="147" t="n">
        <x:v>0</x:v>
      </x:c>
      <x:c r="K9" s="147" t="n">
        <x:v>1</x:v>
      </x:c>
      <x:c r="L9" s="111" t="n">
        <x:v>0</x:v>
      </x:c>
      <x:c r="M9" s="111" t="n">
        <x:v>0</x:v>
      </x:c>
      <x:c r="N9" s="59" t="n">
        <x:f>IF(C9="","",H9*I9)</x:f>
        <x:v>0</x:v>
      </x:c>
      <x:c r="O9" s="59" t="n">
        <x:f>IF(C9="","",H9*J9*IF(K9="",1,K9))</x:f>
        <x:v>0</x:v>
      </x:c>
      <x:c r="P9" s="59" t="n">
        <x:f>IF(C9="","",O9-N9)</x:f>
        <x:v>0</x:v>
      </x:c>
      <x:c r="Q9" s="59" t="n">
        <x:f>IF(C9="","",O9-L9)</x:f>
        <x:v>0</x:v>
      </x:c>
      <x:c r="R9" s="61" t="str">
        <x:f>IFERROR(O9/N9,"")</x:f>
      </x:c>
      <x:c r="S9" s="61" t="str">
        <x:f>IFERROR(O9/L9,"")</x:f>
      </x:c>
      <x:c r="T9" s="59" t="n">
        <x:f>IF(C9="","",IFERROR(IF(S9&gt;0,H9/S9,L9+(H9-O9)),""))</x:f>
        <x:v>1710000</x:v>
      </x:c>
      <x:c r="U9" s="59" t="n">
        <x:f>IF(C9="","",T9-L9)</x:f>
        <x:v>1710000</x:v>
      </x:c>
      <x:c r="V9" s="59" t="n">
        <x:f>IF(C9="","",H9-T9)</x:f>
        <x:v>0</x:v>
      </x:c>
      <x:c r="W9" s="53" t="str">
        <x:f>IF(C9="","",IF(OR(R9&lt;'Project Information'!$C$18,S9&lt;'Project Information'!$C$20),"Red",IF(OR(R9&lt;'Project Information'!$C$17,S9&lt;'Project Information'!$C$19),"Yellow","Green")))</x:f>
        <x:v>Red</x:v>
      </x:c>
      <x:c r="X9" s="50" t="str">
        <x:v>Low</x:v>
      </x:c>
      <x:c r="Y9" s="50" t="str">
        <x:v>Sample Register</x:v>
      </x:c>
      <x:c r="Z9" s="50" t="str">
        <x:v>Planning Engineer</x:v>
      </x:c>
      <x:c r="AA9" s="101" t="str"/>
    </x:row>
    <x:row r="10">
      <x:c r="A10" s="95" t="str">
        <x:v>P02</x:v>
      </x:c>
      <x:c r="B10" s="57" t="n">
        <x:v>46081</x:v>
      </x:c>
      <x:c r="C10" s="50" t="str">
        <x:v>WBS-001</x:v>
      </x:c>
      <x:c r="D10" s="53" t="str">
        <x:f>IFERROR(VLOOKUP(C10,'WBS Plan'!$A$5:$R$54,3,FALSE),"")</x:f>
        <x:v>Package A</x:v>
      </x:c>
      <x:c r="E10" s="53" t="str">
        <x:f>IFERROR(VLOOKUP(C10,'WBS Plan'!$A$5:$R$54,6,FALSE),"")</x:f>
        <x:v>Temporary Works and Site Preparation</x:v>
      </x:c>
      <x:c r="F10" s="53" t="str">
        <x:f>IFERROR(VLOOKUP(C10,'WBS Plan'!$A$5:$R$54,4,FALSE),"")</x:f>
        <x:v>Civil</x:v>
      </x:c>
      <x:c r="G10" s="53" t="str">
        <x:f>IFERROR(VLOOKUP(C10,'WBS Plan'!$A$5:$R$54,7,FALSE),"")</x:f>
        <x:v>Self-performed by GC</x:v>
      </x:c>
      <x:c r="H10" s="59" t="n">
        <x:f>IFERROR(VLOOKUP(C10,'WBS Plan'!$A$5:$R$54,14,FALSE),"")</x:f>
        <x:v>300000</x:v>
      </x:c>
      <x:c r="I10" s="147" t="n">
        <x:v>1</x:v>
      </x:c>
      <x:c r="J10" s="147" t="n">
        <x:v>1</x:v>
      </x:c>
      <x:c r="K10" s="147" t="n">
        <x:v>1</x:v>
      </x:c>
      <x:c r="L10" s="111" t="n">
        <x:v>310000</x:v>
      </x:c>
      <x:c r="M10" s="111" t="n">
        <x:v>0</x:v>
      </x:c>
      <x:c r="N10" s="59" t="n">
        <x:f>IF(C10="","",H10*I10)</x:f>
        <x:v>300000</x:v>
      </x:c>
      <x:c r="O10" s="59" t="n">
        <x:f>IF(C10="","",H10*J10*IF(K10="",1,K10))</x:f>
        <x:v>300000</x:v>
      </x:c>
      <x:c r="P10" s="59" t="n">
        <x:f>IF(C10="","",O10-N10)</x:f>
        <x:v>0</x:v>
      </x:c>
      <x:c r="Q10" s="59" t="n">
        <x:f>IF(C10="","",O10-L10)</x:f>
        <x:v>-10000</x:v>
      </x:c>
      <x:c r="R10" s="61" t="n">
        <x:f>IFERROR(O10/N10,"")</x:f>
        <x:v>1</x:v>
      </x:c>
      <x:c r="S10" s="61" t="n">
        <x:f>IFERROR(O10/L10,"")</x:f>
        <x:v>0.967741935483871</x:v>
      </x:c>
      <x:c r="T10" s="59" t="n">
        <x:f>IF(C10="","",IFERROR(IF(S10&gt;0,H10/S10,L10+(H10-O10)),""))</x:f>
        <x:v>310000</x:v>
      </x:c>
      <x:c r="U10" s="59" t="n">
        <x:f>IF(C10="","",T10-L10)</x:f>
        <x:v>0</x:v>
      </x:c>
      <x:c r="V10" s="59" t="n">
        <x:f>IF(C10="","",H10-T10)</x:f>
        <x:v>-10000</x:v>
      </x:c>
      <x:c r="W10" s="53" t="str">
        <x:f>IF(C10="","",IF(OR(R10&lt;'Project Information'!$C$18,S10&lt;'Project Information'!$C$20),"Red",IF(OR(R10&lt;'Project Information'!$C$17,S10&lt;'Project Information'!$C$19),"Yellow","Green")))</x:f>
        <x:v>Green</x:v>
      </x:c>
      <x:c r="X10" s="50" t="str">
        <x:v>Low</x:v>
      </x:c>
      <x:c r="Y10" s="50" t="str">
        <x:v>Sample Register</x:v>
      </x:c>
      <x:c r="Z10" s="50" t="str">
        <x:v>Planning Engineer</x:v>
      </x:c>
      <x:c r="AA10" s="101" t="str"/>
    </x:row>
    <x:row r="11">
      <x:c r="A11" s="95" t="str">
        <x:v>P02</x:v>
      </x:c>
      <x:c r="B11" s="57" t="n">
        <x:v>46081</x:v>
      </x:c>
      <x:c r="C11" s="50" t="str">
        <x:v>WBS-002</x:v>
      </x:c>
      <x:c r="D11" s="53" t="str">
        <x:f>IFERROR(VLOOKUP(C11,'WBS Plan'!$A$5:$R$54,3,FALSE),"")</x:f>
        <x:v>Package A</x:v>
      </x:c>
      <x:c r="E11" s="53" t="str">
        <x:f>IFERROR(VLOOKUP(C11,'WBS Plan'!$A$5:$R$54,6,FALSE),"")</x:f>
        <x:v>Earthwork Excavation</x:v>
      </x:c>
      <x:c r="F11" s="53" t="str">
        <x:f>IFERROR(VLOOKUP(C11,'WBS Plan'!$A$5:$R$54,4,FALSE),"")</x:f>
        <x:v>Civil</x:v>
      </x:c>
      <x:c r="G11" s="53" t="str">
        <x:f>IFERROR(VLOOKUP(C11,'WBS Plan'!$A$5:$R$54,7,FALSE),"")</x:f>
        <x:v>Earthwork Subcontractor</x:v>
      </x:c>
      <x:c r="H11" s="59" t="n">
        <x:f>IFERROR(VLOOKUP(C11,'WBS Plan'!$A$5:$R$54,14,FALSE),"")</x:f>
        <x:v>780000</x:v>
      </x:c>
      <x:c r="I11" s="147" t="n">
        <x:v>1</x:v>
      </x:c>
      <x:c r="J11" s="147" t="n">
        <x:v>0.9</x:v>
      </x:c>
      <x:c r="K11" s="147" t="n">
        <x:v>1</x:v>
      </x:c>
      <x:c r="L11" s="111" t="n">
        <x:v>650000</x:v>
      </x:c>
      <x:c r="M11" s="111" t="n">
        <x:v>0</x:v>
      </x:c>
      <x:c r="N11" s="59" t="n">
        <x:f>IF(C11="","",H11*I11)</x:f>
        <x:v>780000</x:v>
      </x:c>
      <x:c r="O11" s="59" t="n">
        <x:f>IF(C11="","",H11*J11*IF(K11="",1,K11))</x:f>
        <x:v>702000</x:v>
      </x:c>
      <x:c r="P11" s="59" t="n">
        <x:f>IF(C11="","",O11-N11)</x:f>
        <x:v>-78000</x:v>
      </x:c>
      <x:c r="Q11" s="59" t="n">
        <x:f>IF(C11="","",O11-L11)</x:f>
        <x:v>52000</x:v>
      </x:c>
      <x:c r="R11" s="61" t="n">
        <x:f>IFERROR(O11/N11,"")</x:f>
        <x:v>0.9</x:v>
      </x:c>
      <x:c r="S11" s="61" t="n">
        <x:f>IFERROR(O11/L11,"")</x:f>
        <x:v>1.08</x:v>
      </x:c>
      <x:c r="T11" s="59" t="n">
        <x:f>IF(C11="","",IFERROR(IF(S11&gt;0,H11/S11,L11+(H11-O11)),""))</x:f>
        <x:v>722222.2222222221</x:v>
      </x:c>
      <x:c r="U11" s="59" t="n">
        <x:f>IF(C11="","",T11-L11)</x:f>
        <x:v>72222.22222222213</x:v>
      </x:c>
      <x:c r="V11" s="59" t="n">
        <x:f>IF(C11="","",H11-T11)</x:f>
        <x:v>57777.77777777787</x:v>
      </x:c>
      <x:c r="W11" s="53" t="str">
        <x:f>IF(C11="","",IF(OR(R11&lt;'Project Information'!$C$18,S11&lt;'Project Information'!$C$20),"Red",IF(OR(R11&lt;'Project Information'!$C$17,S11&lt;'Project Information'!$C$19),"Yellow","Green")))</x:f>
        <x:v>Yellow</x:v>
      </x:c>
      <x:c r="X11" s="50" t="str">
        <x:v>Medium</x:v>
      </x:c>
      <x:c r="Y11" s="50" t="str">
        <x:v>Sample Register</x:v>
      </x:c>
      <x:c r="Z11" s="50" t="str">
        <x:v>Planning Engineer</x:v>
      </x:c>
      <x:c r="AA11" s="101" t="str"/>
    </x:row>
    <x:row r="12">
      <x:c r="A12" s="95" t="str">
        <x:v>P02</x:v>
      </x:c>
      <x:c r="B12" s="57" t="n">
        <x:v>46081</x:v>
      </x:c>
      <x:c r="C12" s="50" t="str">
        <x:v>WBS-003</x:v>
      </x:c>
      <x:c r="D12" s="53" t="str">
        <x:f>IFERROR(VLOOKUP(C12,'WBS Plan'!$A$5:$R$54,3,FALSE),"")</x:f>
        <x:v>Package A</x:v>
      </x:c>
      <x:c r="E12" s="53" t="str">
        <x:f>IFERROR(VLOOKUP(C12,'WBS Plan'!$A$5:$R$54,6,FALSE),"")</x:f>
        <x:v>Pile Foundation Works</x:v>
      </x:c>
      <x:c r="F12" s="53" t="str">
        <x:f>IFERROR(VLOOKUP(C12,'WBS Plan'!$A$5:$R$54,4,FALSE),"")</x:f>
        <x:v>Structural</x:v>
      </x:c>
      <x:c r="G12" s="53" t="str">
        <x:f>IFERROR(VLOOKUP(C12,'WBS Plan'!$A$5:$R$54,7,FALSE),"")</x:f>
        <x:v>Pile Foundation Subcontractor</x:v>
      </x:c>
      <x:c r="H12" s="59" t="n">
        <x:f>IFERROR(VLOOKUP(C12,'WBS Plan'!$A$5:$R$54,14,FALSE),"")</x:f>
        <x:v>650000</x:v>
      </x:c>
      <x:c r="I12" s="147" t="n">
        <x:v>0.5</x:v>
      </x:c>
      <x:c r="J12" s="147" t="n">
        <x:v>0.45</x:v>
      </x:c>
      <x:c r="K12" s="147" t="n">
        <x:v>1</x:v>
      </x:c>
      <x:c r="L12" s="111" t="n">
        <x:v>330000</x:v>
      </x:c>
      <x:c r="M12" s="111" t="n">
        <x:v>0</x:v>
      </x:c>
      <x:c r="N12" s="59" t="n">
        <x:f>IF(C12="","",H12*I12)</x:f>
        <x:v>325000</x:v>
      </x:c>
      <x:c r="O12" s="59" t="n">
        <x:f>IF(C12="","",H12*J12*IF(K12="",1,K12))</x:f>
        <x:v>292500</x:v>
      </x:c>
      <x:c r="P12" s="59" t="n">
        <x:f>IF(C12="","",O12-N12)</x:f>
        <x:v>-32500</x:v>
      </x:c>
      <x:c r="Q12" s="59" t="n">
        <x:f>IF(C12="","",O12-L12)</x:f>
        <x:v>-37500</x:v>
      </x:c>
      <x:c r="R12" s="61" t="n">
        <x:f>IFERROR(O12/N12,"")</x:f>
        <x:v>0.9</x:v>
      </x:c>
      <x:c r="S12" s="61" t="n">
        <x:f>IFERROR(O12/L12,"")</x:f>
        <x:v>0.8863636363636364</x:v>
      </x:c>
      <x:c r="T12" s="59" t="n">
        <x:f>IF(C12="","",IFERROR(IF(S12&gt;0,H12/S12,L12+(H12-O12)),""))</x:f>
        <x:v>733333.3333333334</x:v>
      </x:c>
      <x:c r="U12" s="59" t="n">
        <x:f>IF(C12="","",T12-L12)</x:f>
        <x:v>403333.3333333334</x:v>
      </x:c>
      <x:c r="V12" s="59" t="n">
        <x:f>IF(C12="","",H12-T12)</x:f>
        <x:v>-83333.33333333337</x:v>
      </x:c>
      <x:c r="W12" s="53" t="str">
        <x:f>IF(C12="","",IF(OR(R12&lt;'Project Information'!$C$18,S12&lt;'Project Information'!$C$20),"Red",IF(OR(R12&lt;'Project Information'!$C$17,S12&lt;'Project Information'!$C$19),"Yellow","Green")))</x:f>
        <x:v>Yellow</x:v>
      </x:c>
      <x:c r="X12" s="50" t="str">
        <x:v>Medium</x:v>
      </x:c>
      <x:c r="Y12" s="50" t="str">
        <x:v>Sample Register</x:v>
      </x:c>
      <x:c r="Z12" s="50" t="str">
        <x:v>Planning Engineer</x:v>
      </x:c>
      <x:c r="AA12" s="101" t="str"/>
    </x:row>
    <x:row r="13">
      <x:c r="A13" s="95" t="str">
        <x:v>P02</x:v>
      </x:c>
      <x:c r="B13" s="57" t="n">
        <x:v>46081</x:v>
      </x:c>
      <x:c r="C13" s="50" t="str">
        <x:v>WBS-004</x:v>
      </x:c>
      <x:c r="D13" s="53" t="str">
        <x:f>IFERROR(VLOOKUP(C13,'WBS Plan'!$A$5:$R$54,3,FALSE),"")</x:f>
        <x:v>Package A</x:v>
      </x:c>
      <x:c r="E13" s="53" t="str">
        <x:f>IFERROR(VLOOKUP(C13,'WBS Plan'!$A$5:$R$54,6,FALSE),"")</x:f>
        <x:v>Main Structure</x:v>
      </x:c>
      <x:c r="F13" s="53" t="str">
        <x:f>IFERROR(VLOOKUP(C13,'WBS Plan'!$A$5:$R$54,4,FALSE),"")</x:f>
        <x:v>Structural</x:v>
      </x:c>
      <x:c r="G13" s="53" t="str">
        <x:f>IFERROR(VLOOKUP(C13,'WBS Plan'!$A$5:$R$54,7,FALSE),"")</x:f>
        <x:v>Structural Labor Subcontractor</x:v>
      </x:c>
      <x:c r="H13" s="59" t="n">
        <x:f>IFERROR(VLOOKUP(C13,'WBS Plan'!$A$5:$R$54,14,FALSE),"")</x:f>
        <x:v>15300000</x:v>
      </x:c>
      <x:c r="I13" s="147" t="n">
        <x:v>0.05</x:v>
      </x:c>
      <x:c r="J13" s="147" t="n">
        <x:v>0.04</x:v>
      </x:c>
      <x:c r="K13" s="147" t="n">
        <x:v>1</x:v>
      </x:c>
      <x:c r="L13" s="111" t="n">
        <x:v>650000</x:v>
      </x:c>
      <x:c r="M13" s="111" t="n">
        <x:v>0</x:v>
      </x:c>
      <x:c r="N13" s="59" t="n">
        <x:f>IF(C13="","",H13*I13)</x:f>
        <x:v>765000</x:v>
      </x:c>
      <x:c r="O13" s="59" t="n">
        <x:f>IF(C13="","",H13*J13*IF(K13="",1,K13))</x:f>
        <x:v>612000</x:v>
      </x:c>
      <x:c r="P13" s="59" t="n">
        <x:f>IF(C13="","",O13-N13)</x:f>
        <x:v>-153000</x:v>
      </x:c>
      <x:c r="Q13" s="59" t="n">
        <x:f>IF(C13="","",O13-L13)</x:f>
        <x:v>-38000</x:v>
      </x:c>
      <x:c r="R13" s="61" t="n">
        <x:f>IFERROR(O13/N13,"")</x:f>
        <x:v>0.8</x:v>
      </x:c>
      <x:c r="S13" s="61" t="n">
        <x:f>IFERROR(O13/L13,"")</x:f>
        <x:v>0.9415384615384615</x:v>
      </x:c>
      <x:c r="T13" s="59" t="n">
        <x:f>IF(C13="","",IFERROR(IF(S13&gt;0,H13/S13,L13+(H13-O13)),""))</x:f>
        <x:v>16250000</x:v>
      </x:c>
      <x:c r="U13" s="59" t="n">
        <x:f>IF(C13="","",T13-L13)</x:f>
        <x:v>15600000</x:v>
      </x:c>
      <x:c r="V13" s="59" t="n">
        <x:f>IF(C13="","",H13-T13)</x:f>
        <x:v>-950000</x:v>
      </x:c>
      <x:c r="W13" s="53" t="str">
        <x:f>IF(C13="","",IF(OR(R13&lt;'Project Information'!$C$18,S13&lt;'Project Information'!$C$20),"Red",IF(OR(R13&lt;'Project Information'!$C$17,S13&lt;'Project Information'!$C$19),"Yellow","Green")))</x:f>
        <x:v>Red</x:v>
      </x:c>
      <x:c r="X13" s="50" t="str">
        <x:v>Low</x:v>
      </x:c>
      <x:c r="Y13" s="50" t="str">
        <x:v>Sample Register</x:v>
      </x:c>
      <x:c r="Z13" s="50" t="str">
        <x:v>Planning Engineer</x:v>
      </x:c>
      <x:c r="AA13" s="101" t="str"/>
    </x:row>
    <x:row r="14">
      <x:c r="A14" s="95" t="str">
        <x:v>P02</x:v>
      </x:c>
      <x:c r="B14" s="57" t="n">
        <x:v>46081</x:v>
      </x:c>
      <x:c r="C14" s="50" t="str">
        <x:v>WBS-005</x:v>
      </x:c>
      <x:c r="D14" s="53" t="str">
        <x:f>IFERROR(VLOOKUP(C14,'WBS Plan'!$A$5:$R$54,3,FALSE),"")</x:f>
        <x:v>Package A</x:v>
      </x:c>
      <x:c r="E14" s="53" t="str">
        <x:f>IFERROR(VLOOKUP(C14,'WBS Plan'!$A$5:$R$54,6,FALSE),"")</x:f>
        <x:v>MEP Sleeves and Embeds</x:v>
      </x:c>
      <x:c r="F14" s="53" t="str">
        <x:f>IFERROR(VLOOKUP(C14,'WBS Plan'!$A$5:$R$54,4,FALSE),"")</x:f>
        <x:v>MEP</x:v>
      </x:c>
      <x:c r="G14" s="53" t="str">
        <x:f>IFERROR(VLOOKUP(C14,'WBS Plan'!$A$5:$R$54,7,FALSE),"")</x:f>
        <x:v>MEP Subcontractor</x:v>
      </x:c>
      <x:c r="H14" s="59" t="n">
        <x:f>IFERROR(VLOOKUP(C14,'WBS Plan'!$A$5:$R$54,14,FALSE),"")</x:f>
        <x:v>1710000</x:v>
      </x:c>
      <x:c r="I14" s="147" t="n">
        <x:v>0.03</x:v>
      </x:c>
      <x:c r="J14" s="147" t="n">
        <x:v>0.02</x:v>
      </x:c>
      <x:c r="K14" s="147" t="n">
        <x:v>1</x:v>
      </x:c>
      <x:c r="L14" s="111" t="n">
        <x:v>35000</x:v>
      </x:c>
      <x:c r="M14" s="111" t="n">
        <x:v>0</x:v>
      </x:c>
      <x:c r="N14" s="59" t="n">
        <x:f>IF(C14="","",H14*I14)</x:f>
        <x:v>51300</x:v>
      </x:c>
      <x:c r="O14" s="59" t="n">
        <x:f>IF(C14="","",H14*J14*IF(K14="",1,K14))</x:f>
        <x:v>34200</x:v>
      </x:c>
      <x:c r="P14" s="59" t="n">
        <x:f>IF(C14="","",O14-N14)</x:f>
        <x:v>-17100</x:v>
      </x:c>
      <x:c r="Q14" s="59" t="n">
        <x:f>IF(C14="","",O14-L14)</x:f>
        <x:v>-800</x:v>
      </x:c>
      <x:c r="R14" s="61" t="n">
        <x:f>IFERROR(O14/N14,"")</x:f>
        <x:v>0.6666666666666666</x:v>
      </x:c>
      <x:c r="S14" s="61" t="n">
        <x:f>IFERROR(O14/L14,"")</x:f>
        <x:v>0.9771428571428571</x:v>
      </x:c>
      <x:c r="T14" s="59" t="n">
        <x:f>IF(C14="","",IFERROR(IF(S14&gt;0,H14/S14,L14+(H14-O14)),""))</x:f>
        <x:v>1750000</x:v>
      </x:c>
      <x:c r="U14" s="59" t="n">
        <x:f>IF(C14="","",T14-L14)</x:f>
        <x:v>1715000</x:v>
      </x:c>
      <x:c r="V14" s="59" t="n">
        <x:f>IF(C14="","",H14-T14)</x:f>
        <x:v>-40000</x:v>
      </x:c>
      <x:c r="W14" s="53" t="str">
        <x:f>IF(C14="","",IF(OR(R14&lt;'Project Information'!$C$18,S14&lt;'Project Information'!$C$20),"Red",IF(OR(R14&lt;'Project Information'!$C$17,S14&lt;'Project Information'!$C$19),"Yellow","Green")))</x:f>
        <x:v>Red</x:v>
      </x:c>
      <x:c r="X14" s="50" t="str">
        <x:v>Low</x:v>
      </x:c>
      <x:c r="Y14" s="50" t="str">
        <x:v>Sample Register</x:v>
      </x:c>
      <x:c r="Z14" s="50" t="str">
        <x:v>Planning Engineer</x:v>
      </x:c>
      <x:c r="AA14" s="101" t="str"/>
    </x:row>
    <x:row r="15">
      <x:c r="A15" s="95" t="str">
        <x:v>P03</x:v>
      </x:c>
      <x:c r="B15" s="57" t="n">
        <x:v>46112</x:v>
      </x:c>
      <x:c r="C15" s="50" t="str">
        <x:v>WBS-001</x:v>
      </x:c>
      <x:c r="D15" s="53" t="str">
        <x:f>IFERROR(VLOOKUP(C15,'WBS Plan'!$A$5:$R$54,3,FALSE),"")</x:f>
        <x:v>Package A</x:v>
      </x:c>
      <x:c r="E15" s="53" t="str">
        <x:f>IFERROR(VLOOKUP(C15,'WBS Plan'!$A$5:$R$54,6,FALSE),"")</x:f>
        <x:v>Temporary Works and Site Preparation</x:v>
      </x:c>
      <x:c r="F15" s="53" t="str">
        <x:f>IFERROR(VLOOKUP(C15,'WBS Plan'!$A$5:$R$54,4,FALSE),"")</x:f>
        <x:v>Civil</x:v>
      </x:c>
      <x:c r="G15" s="53" t="str">
        <x:f>IFERROR(VLOOKUP(C15,'WBS Plan'!$A$5:$R$54,7,FALSE),"")</x:f>
        <x:v>Self-performed by GC</x:v>
      </x:c>
      <x:c r="H15" s="59" t="n">
        <x:f>IFERROR(VLOOKUP(C15,'WBS Plan'!$A$5:$R$54,14,FALSE),"")</x:f>
        <x:v>300000</x:v>
      </x:c>
      <x:c r="I15" s="147" t="n">
        <x:v>1</x:v>
      </x:c>
      <x:c r="J15" s="147" t="n">
        <x:v>1</x:v>
      </x:c>
      <x:c r="K15" s="147" t="n">
        <x:v>1</x:v>
      </x:c>
      <x:c r="L15" s="111" t="n">
        <x:v>310000</x:v>
      </x:c>
      <x:c r="M15" s="111" t="n">
        <x:v>0</x:v>
      </x:c>
      <x:c r="N15" s="59" t="n">
        <x:f>IF(C15="","",H15*I15)</x:f>
        <x:v>300000</x:v>
      </x:c>
      <x:c r="O15" s="59" t="n">
        <x:f>IF(C15="","",H15*J15*IF(K15="",1,K15))</x:f>
        <x:v>300000</x:v>
      </x:c>
      <x:c r="P15" s="59" t="n">
        <x:f>IF(C15="","",O15-N15)</x:f>
        <x:v>0</x:v>
      </x:c>
      <x:c r="Q15" s="59" t="n">
        <x:f>IF(C15="","",O15-L15)</x:f>
        <x:v>-10000</x:v>
      </x:c>
      <x:c r="R15" s="61" t="n">
        <x:f>IFERROR(O15/N15,"")</x:f>
        <x:v>1</x:v>
      </x:c>
      <x:c r="S15" s="61" t="n">
        <x:f>IFERROR(O15/L15,"")</x:f>
        <x:v>0.967741935483871</x:v>
      </x:c>
      <x:c r="T15" s="59" t="n">
        <x:f>IF(C15="","",IFERROR(IF(S15&gt;0,H15/S15,L15+(H15-O15)),""))</x:f>
        <x:v>310000</x:v>
      </x:c>
      <x:c r="U15" s="59" t="n">
        <x:f>IF(C15="","",T15-L15)</x:f>
        <x:v>0</x:v>
      </x:c>
      <x:c r="V15" s="59" t="n">
        <x:f>IF(C15="","",H15-T15)</x:f>
        <x:v>-10000</x:v>
      </x:c>
      <x:c r="W15" s="53" t="str">
        <x:f>IF(C15="","",IF(OR(R15&lt;'Project Information'!$C$18,S15&lt;'Project Information'!$C$20),"Red",IF(OR(R15&lt;'Project Information'!$C$17,S15&lt;'Project Information'!$C$19),"Yellow","Green")))</x:f>
        <x:v>Green</x:v>
      </x:c>
      <x:c r="X15" s="50" t="str">
        <x:v>Low</x:v>
      </x:c>
      <x:c r="Y15" s="50" t="str">
        <x:v>Sample Register</x:v>
      </x:c>
      <x:c r="Z15" s="50" t="str">
        <x:v>Planning Engineer</x:v>
      </x:c>
      <x:c r="AA15" s="101" t="str"/>
    </x:row>
    <x:row r="16">
      <x:c r="A16" s="95" t="str">
        <x:v>P03</x:v>
      </x:c>
      <x:c r="B16" s="57" t="n">
        <x:v>46112</x:v>
      </x:c>
      <x:c r="C16" s="50" t="str">
        <x:v>WBS-002</x:v>
      </x:c>
      <x:c r="D16" s="53" t="str">
        <x:f>IFERROR(VLOOKUP(C16,'WBS Plan'!$A$5:$R$54,3,FALSE),"")</x:f>
        <x:v>Package A</x:v>
      </x:c>
      <x:c r="E16" s="53" t="str">
        <x:f>IFERROR(VLOOKUP(C16,'WBS Plan'!$A$5:$R$54,6,FALSE),"")</x:f>
        <x:v>Earthwork Excavation</x:v>
      </x:c>
      <x:c r="F16" s="53" t="str">
        <x:f>IFERROR(VLOOKUP(C16,'WBS Plan'!$A$5:$R$54,4,FALSE),"")</x:f>
        <x:v>Civil</x:v>
      </x:c>
      <x:c r="G16" s="53" t="str">
        <x:f>IFERROR(VLOOKUP(C16,'WBS Plan'!$A$5:$R$54,7,FALSE),"")</x:f>
        <x:v>Earthwork Subcontractor</x:v>
      </x:c>
      <x:c r="H16" s="59" t="n">
        <x:f>IFERROR(VLOOKUP(C16,'WBS Plan'!$A$5:$R$54,14,FALSE),"")</x:f>
        <x:v>780000</x:v>
      </x:c>
      <x:c r="I16" s="147" t="n">
        <x:v>1</x:v>
      </x:c>
      <x:c r="J16" s="147" t="n">
        <x:v>1</x:v>
      </x:c>
      <x:c r="K16" s="147" t="n">
        <x:v>1</x:v>
      </x:c>
      <x:c r="L16" s="111" t="n">
        <x:v>760000</x:v>
      </x:c>
      <x:c r="M16" s="111" t="n">
        <x:v>0</x:v>
      </x:c>
      <x:c r="N16" s="59" t="n">
        <x:f>IF(C16="","",H16*I16)</x:f>
        <x:v>780000</x:v>
      </x:c>
      <x:c r="O16" s="59" t="n">
        <x:f>IF(C16="","",H16*J16*IF(K16="",1,K16))</x:f>
        <x:v>780000</x:v>
      </x:c>
      <x:c r="P16" s="59" t="n">
        <x:f>IF(C16="","",O16-N16)</x:f>
        <x:v>0</x:v>
      </x:c>
      <x:c r="Q16" s="59" t="n">
        <x:f>IF(C16="","",O16-L16)</x:f>
        <x:v>20000</x:v>
      </x:c>
      <x:c r="R16" s="61" t="n">
        <x:f>IFERROR(O16/N16,"")</x:f>
        <x:v>1</x:v>
      </x:c>
      <x:c r="S16" s="61" t="n">
        <x:f>IFERROR(O16/L16,"")</x:f>
        <x:v>1.0263157894736843</x:v>
      </x:c>
      <x:c r="T16" s="59" t="n">
        <x:f>IF(C16="","",IFERROR(IF(S16&gt;0,H16/S16,L16+(H16-O16)),""))</x:f>
        <x:v>759999.9999999999</x:v>
      </x:c>
      <x:c r="U16" s="59" t="n">
        <x:f>IF(C16="","",T16-L16)</x:f>
        <x:v>-1.1641532182693481e-10</x:v>
      </x:c>
      <x:c r="V16" s="59" t="n">
        <x:f>IF(C16="","",H16-T16)</x:f>
        <x:v>20000.000000000116</x:v>
      </x:c>
      <x:c r="W16" s="53" t="str">
        <x:f>IF(C16="","",IF(OR(R16&lt;'Project Information'!$C$18,S16&lt;'Project Information'!$C$20),"Red",IF(OR(R16&lt;'Project Information'!$C$17,S16&lt;'Project Information'!$C$19),"Yellow","Green")))</x:f>
        <x:v>Green</x:v>
      </x:c>
      <x:c r="X16" s="50" t="str">
        <x:v>Low</x:v>
      </x:c>
      <x:c r="Y16" s="50" t="str">
        <x:v>Sample Register</x:v>
      </x:c>
      <x:c r="Z16" s="50" t="str">
        <x:v>Planning Engineer</x:v>
      </x:c>
      <x:c r="AA16" s="101" t="str"/>
    </x:row>
    <x:row r="17">
      <x:c r="A17" s="95" t="str">
        <x:v>P03</x:v>
      </x:c>
      <x:c r="B17" s="57" t="n">
        <x:v>46112</x:v>
      </x:c>
      <x:c r="C17" s="50" t="str">
        <x:v>WBS-003</x:v>
      </x:c>
      <x:c r="D17" s="53" t="str">
        <x:f>IFERROR(VLOOKUP(C17,'WBS Plan'!$A$5:$R$54,3,FALSE),"")</x:f>
        <x:v>Package A</x:v>
      </x:c>
      <x:c r="E17" s="53" t="str">
        <x:f>IFERROR(VLOOKUP(C17,'WBS Plan'!$A$5:$R$54,6,FALSE),"")</x:f>
        <x:v>Pile Foundation Works</x:v>
      </x:c>
      <x:c r="F17" s="53" t="str">
        <x:f>IFERROR(VLOOKUP(C17,'WBS Plan'!$A$5:$R$54,4,FALSE),"")</x:f>
        <x:v>Structural</x:v>
      </x:c>
      <x:c r="G17" s="53" t="str">
        <x:f>IFERROR(VLOOKUP(C17,'WBS Plan'!$A$5:$R$54,7,FALSE),"")</x:f>
        <x:v>Pile Foundation Subcontractor</x:v>
      </x:c>
      <x:c r="H17" s="59" t="n">
        <x:f>IFERROR(VLOOKUP(C17,'WBS Plan'!$A$5:$R$54,14,FALSE),"")</x:f>
        <x:v>650000</x:v>
      </x:c>
      <x:c r="I17" s="147" t="n">
        <x:v>1</x:v>
      </x:c>
      <x:c r="J17" s="147" t="n">
        <x:v>0.95</x:v>
      </x:c>
      <x:c r="K17" s="147" t="n">
        <x:v>0.98</x:v>
      </x:c>
      <x:c r="L17" s="111" t="n">
        <x:v>650000</x:v>
      </x:c>
      <x:c r="M17" s="111" t="n">
        <x:v>0</x:v>
      </x:c>
      <x:c r="N17" s="59" t="n">
        <x:f>IF(C17="","",H17*I17)</x:f>
        <x:v>650000</x:v>
      </x:c>
      <x:c r="O17" s="59" t="n">
        <x:f>IF(C17="","",H17*J17*IF(K17="",1,K17))</x:f>
        <x:v>605150</x:v>
      </x:c>
      <x:c r="P17" s="59" t="n">
        <x:f>IF(C17="","",O17-N17)</x:f>
        <x:v>-44850</x:v>
      </x:c>
      <x:c r="Q17" s="59" t="n">
        <x:f>IF(C17="","",O17-L17)</x:f>
        <x:v>-44850</x:v>
      </x:c>
      <x:c r="R17" s="61" t="n">
        <x:f>IFERROR(O17/N17,"")</x:f>
        <x:v>0.931</x:v>
      </x:c>
      <x:c r="S17" s="61" t="n">
        <x:f>IFERROR(O17/L17,"")</x:f>
        <x:v>0.931</x:v>
      </x:c>
      <x:c r="T17" s="59" t="n">
        <x:f>IF(C17="","",IFERROR(IF(S17&gt;0,H17/S17,L17+(H17-O17)),""))</x:f>
        <x:v>698174.0064446831</x:v>
      </x:c>
      <x:c r="U17" s="59" t="n">
        <x:f>IF(C17="","",T17-L17)</x:f>
        <x:v>48174.006444683066</x:v>
      </x:c>
      <x:c r="V17" s="59" t="n">
        <x:f>IF(C17="","",H17-T17)</x:f>
        <x:v>-48174.006444683066</x:v>
      </x:c>
      <x:c r="W17" s="53" t="str">
        <x:f>IF(C17="","",IF(OR(R17&lt;'Project Information'!$C$18,S17&lt;'Project Information'!$C$20),"Red",IF(OR(R17&lt;'Project Information'!$C$17,S17&lt;'Project Information'!$C$19),"Yellow","Green")))</x:f>
        <x:v>Yellow</x:v>
      </x:c>
      <x:c r="X17" s="50" t="str">
        <x:v>Medium</x:v>
      </x:c>
      <x:c r="Y17" s="50" t="str">
        <x:v>Sample Register</x:v>
      </x:c>
      <x:c r="Z17" s="50" t="str">
        <x:v>Planning Engineer</x:v>
      </x:c>
      <x:c r="AA17" s="101" t="str"/>
    </x:row>
    <x:row r="18">
      <x:c r="A18" s="95" t="str">
        <x:v>P03</x:v>
      </x:c>
      <x:c r="B18" s="57" t="n">
        <x:v>46112</x:v>
      </x:c>
      <x:c r="C18" s="50" t="str">
        <x:v>WBS-004</x:v>
      </x:c>
      <x:c r="D18" s="53" t="str">
        <x:f>IFERROR(VLOOKUP(C18,'WBS Plan'!$A$5:$R$54,3,FALSE),"")</x:f>
        <x:v>Package A</x:v>
      </x:c>
      <x:c r="E18" s="53" t="str">
        <x:f>IFERROR(VLOOKUP(C18,'WBS Plan'!$A$5:$R$54,6,FALSE),"")</x:f>
        <x:v>Main Structure</x:v>
      </x:c>
      <x:c r="F18" s="53" t="str">
        <x:f>IFERROR(VLOOKUP(C18,'WBS Plan'!$A$5:$R$54,4,FALSE),"")</x:f>
        <x:v>Structural</x:v>
      </x:c>
      <x:c r="G18" s="53" t="str">
        <x:f>IFERROR(VLOOKUP(C18,'WBS Plan'!$A$5:$R$54,7,FALSE),"")</x:f>
        <x:v>Structural Labor Subcontractor</x:v>
      </x:c>
      <x:c r="H18" s="59" t="n">
        <x:f>IFERROR(VLOOKUP(C18,'WBS Plan'!$A$5:$R$54,14,FALSE),"")</x:f>
        <x:v>15300000</x:v>
      </x:c>
      <x:c r="I18" s="147" t="n">
        <x:v>0.18</x:v>
      </x:c>
      <x:c r="J18" s="147" t="n">
        <x:v>0.15</x:v>
      </x:c>
      <x:c r="K18" s="147" t="n">
        <x:v>1</x:v>
      </x:c>
      <x:c r="L18" s="111" t="n">
        <x:v>2200000</x:v>
      </x:c>
      <x:c r="M18" s="111" t="n">
        <x:v>0</x:v>
      </x:c>
      <x:c r="N18" s="59" t="n">
        <x:f>IF(C18="","",H18*I18)</x:f>
        <x:v>2754000</x:v>
      </x:c>
      <x:c r="O18" s="59" t="n">
        <x:f>IF(C18="","",H18*J18*IF(K18="",1,K18))</x:f>
        <x:v>2295000</x:v>
      </x:c>
      <x:c r="P18" s="59" t="n">
        <x:f>IF(C18="","",O18-N18)</x:f>
        <x:v>-459000</x:v>
      </x:c>
      <x:c r="Q18" s="59" t="n">
        <x:f>IF(C18="","",O18-L18)</x:f>
        <x:v>95000</x:v>
      </x:c>
      <x:c r="R18" s="61" t="n">
        <x:f>IFERROR(O18/N18,"")</x:f>
        <x:v>0.8333333333333334</x:v>
      </x:c>
      <x:c r="S18" s="61" t="n">
        <x:f>IFERROR(O18/L18,"")</x:f>
        <x:v>1.0431818181818182</x:v>
      </x:c>
      <x:c r="T18" s="59" t="n">
        <x:f>IF(C18="","",IFERROR(IF(S18&gt;0,H18/S18,L18+(H18-O18)),""))</x:f>
        <x:v>14666666.666666666</x:v>
      </x:c>
      <x:c r="U18" s="59" t="n">
        <x:f>IF(C18="","",T18-L18)</x:f>
        <x:v>12466666.666666666</x:v>
      </x:c>
      <x:c r="V18" s="59" t="n">
        <x:f>IF(C18="","",H18-T18)</x:f>
        <x:v>633333.333333334</x:v>
      </x:c>
      <x:c r="W18" s="53" t="str">
        <x:f>IF(C18="","",IF(OR(R18&lt;'Project Information'!$C$18,S18&lt;'Project Information'!$C$20),"Red",IF(OR(R18&lt;'Project Information'!$C$17,S18&lt;'Project Information'!$C$19),"Yellow","Green")))</x:f>
        <x:v>Red</x:v>
      </x:c>
      <x:c r="X18" s="50" t="str">
        <x:v>Medium</x:v>
      </x:c>
      <x:c r="Y18" s="50" t="str">
        <x:v>Sample Register</x:v>
      </x:c>
      <x:c r="Z18" s="50" t="str">
        <x:v>Planning Engineer</x:v>
      </x:c>
      <x:c r="AA18" s="101" t="str"/>
    </x:row>
    <x:row r="19">
      <x:c r="A19" s="95" t="str">
        <x:v>P03</x:v>
      </x:c>
      <x:c r="B19" s="57" t="n">
        <x:v>46112</x:v>
      </x:c>
      <x:c r="C19" s="50" t="str">
        <x:v>WBS-005</x:v>
      </x:c>
      <x:c r="D19" s="53" t="str">
        <x:f>IFERROR(VLOOKUP(C19,'WBS Plan'!$A$5:$R$54,3,FALSE),"")</x:f>
        <x:v>Package A</x:v>
      </x:c>
      <x:c r="E19" s="53" t="str">
        <x:f>IFERROR(VLOOKUP(C19,'WBS Plan'!$A$5:$R$54,6,FALSE),"")</x:f>
        <x:v>MEP Sleeves and Embeds</x:v>
      </x:c>
      <x:c r="F19" s="53" t="str">
        <x:f>IFERROR(VLOOKUP(C19,'WBS Plan'!$A$5:$R$54,4,FALSE),"")</x:f>
        <x:v>MEP</x:v>
      </x:c>
      <x:c r="G19" s="53" t="str">
        <x:f>IFERROR(VLOOKUP(C19,'WBS Plan'!$A$5:$R$54,7,FALSE),"")</x:f>
        <x:v>MEP Subcontractor</x:v>
      </x:c>
      <x:c r="H19" s="59" t="n">
        <x:f>IFERROR(VLOOKUP(C19,'WBS Plan'!$A$5:$R$54,14,FALSE),"")</x:f>
        <x:v>1710000</x:v>
      </x:c>
      <x:c r="I19" s="147" t="n">
        <x:v>0.1</x:v>
      </x:c>
      <x:c r="J19" s="147" t="n">
        <x:v>0.08</x:v>
      </x:c>
      <x:c r="K19" s="147" t="n">
        <x:v>1</x:v>
      </x:c>
      <x:c r="L19" s="111" t="n">
        <x:v>130000</x:v>
      </x:c>
      <x:c r="M19" s="111" t="n">
        <x:v>0</x:v>
      </x:c>
      <x:c r="N19" s="59" t="n">
        <x:f>IF(C19="","",H19*I19)</x:f>
        <x:v>171000</x:v>
      </x:c>
      <x:c r="O19" s="59" t="n">
        <x:f>IF(C19="","",H19*J19*IF(K19="",1,K19))</x:f>
        <x:v>136800</x:v>
      </x:c>
      <x:c r="P19" s="59" t="n">
        <x:f>IF(C19="","",O19-N19)</x:f>
        <x:v>-34200</x:v>
      </x:c>
      <x:c r="Q19" s="59" t="n">
        <x:f>IF(C19="","",O19-L19)</x:f>
        <x:v>6800</x:v>
      </x:c>
      <x:c r="R19" s="61" t="n">
        <x:f>IFERROR(O19/N19,"")</x:f>
        <x:v>0.8</x:v>
      </x:c>
      <x:c r="S19" s="61" t="n">
        <x:f>IFERROR(O19/L19,"")</x:f>
        <x:v>1.0523076923076924</x:v>
      </x:c>
      <x:c r="T19" s="59" t="n">
        <x:f>IF(C19="","",IFERROR(IF(S19&gt;0,H19/S19,L19+(H19-O19)),""))</x:f>
        <x:v>1624999.9999999998</x:v>
      </x:c>
      <x:c r="U19" s="59" t="n">
        <x:f>IF(C19="","",T19-L19)</x:f>
        <x:v>1494999.9999999998</x:v>
      </x:c>
      <x:c r="V19" s="59" t="n">
        <x:f>IF(C19="","",H19-T19)</x:f>
        <x:v>85000.00000000023</x:v>
      </x:c>
      <x:c r="W19" s="53" t="str">
        <x:f>IF(C19="","",IF(OR(R19&lt;'Project Information'!$C$18,S19&lt;'Project Information'!$C$20),"Red",IF(OR(R19&lt;'Project Information'!$C$17,S19&lt;'Project Information'!$C$19),"Yellow","Green")))</x:f>
        <x:v>Red</x:v>
      </x:c>
      <x:c r="X19" s="50" t="str">
        <x:v>Low</x:v>
      </x:c>
      <x:c r="Y19" s="50" t="str">
        <x:v>Sample Register</x:v>
      </x:c>
      <x:c r="Z19" s="50" t="str">
        <x:v>Planning Engineer</x:v>
      </x:c>
      <x:c r="AA19" s="101" t="str"/>
    </x:row>
    <x:row r="20">
      <x:c r="A20" s="95" t="str">
        <x:v>P04</x:v>
      </x:c>
      <x:c r="B20" s="57" t="n">
        <x:v>46142</x:v>
      </x:c>
      <x:c r="C20" s="50" t="str">
        <x:v>WBS-001</x:v>
      </x:c>
      <x:c r="D20" s="53" t="str">
        <x:f>IFERROR(VLOOKUP(C20,'WBS Plan'!$A$5:$R$54,3,FALSE),"")</x:f>
        <x:v>Package A</x:v>
      </x:c>
      <x:c r="E20" s="53" t="str">
        <x:f>IFERROR(VLOOKUP(C20,'WBS Plan'!$A$5:$R$54,6,FALSE),"")</x:f>
        <x:v>Temporary Works and Site Preparation</x:v>
      </x:c>
      <x:c r="F20" s="53" t="str">
        <x:f>IFERROR(VLOOKUP(C20,'WBS Plan'!$A$5:$R$54,4,FALSE),"")</x:f>
        <x:v>Civil</x:v>
      </x:c>
      <x:c r="G20" s="53" t="str">
        <x:f>IFERROR(VLOOKUP(C20,'WBS Plan'!$A$5:$R$54,7,FALSE),"")</x:f>
        <x:v>Self-performed by GC</x:v>
      </x:c>
      <x:c r="H20" s="59" t="n">
        <x:f>IFERROR(VLOOKUP(C20,'WBS Plan'!$A$5:$R$54,14,FALSE),"")</x:f>
        <x:v>300000</x:v>
      </x:c>
      <x:c r="I20" s="147" t="n">
        <x:v>1</x:v>
      </x:c>
      <x:c r="J20" s="147" t="n">
        <x:v>1</x:v>
      </x:c>
      <x:c r="K20" s="147" t="n">
        <x:v>1</x:v>
      </x:c>
      <x:c r="L20" s="111" t="n">
        <x:v>310000</x:v>
      </x:c>
      <x:c r="M20" s="111" t="n">
        <x:v>0</x:v>
      </x:c>
      <x:c r="N20" s="59" t="n">
        <x:f>IF(C20="","",H20*I20)</x:f>
        <x:v>300000</x:v>
      </x:c>
      <x:c r="O20" s="59" t="n">
        <x:f>IF(C20="","",H20*J20*IF(K20="",1,K20))</x:f>
        <x:v>300000</x:v>
      </x:c>
      <x:c r="P20" s="59" t="n">
        <x:f>IF(C20="","",O20-N20)</x:f>
        <x:v>0</x:v>
      </x:c>
      <x:c r="Q20" s="59" t="n">
        <x:f>IF(C20="","",O20-L20)</x:f>
        <x:v>-10000</x:v>
      </x:c>
      <x:c r="R20" s="61" t="n">
        <x:f>IFERROR(O20/N20,"")</x:f>
        <x:v>1</x:v>
      </x:c>
      <x:c r="S20" s="61" t="n">
        <x:f>IFERROR(O20/L20,"")</x:f>
        <x:v>0.967741935483871</x:v>
      </x:c>
      <x:c r="T20" s="59" t="n">
        <x:f>IF(C20="","",IFERROR(IF(S20&gt;0,H20/S20,L20+(H20-O20)),""))</x:f>
        <x:v>310000</x:v>
      </x:c>
      <x:c r="U20" s="59" t="n">
        <x:f>IF(C20="","",T20-L20)</x:f>
        <x:v>0</x:v>
      </x:c>
      <x:c r="V20" s="59" t="n">
        <x:f>IF(C20="","",H20-T20)</x:f>
        <x:v>-10000</x:v>
      </x:c>
      <x:c r="W20" s="53" t="str">
        <x:f>IF(C20="","",IF(OR(R20&lt;'Project Information'!$C$18,S20&lt;'Project Information'!$C$20),"Red",IF(OR(R20&lt;'Project Information'!$C$17,S20&lt;'Project Information'!$C$19),"Yellow","Green")))</x:f>
        <x:v>Green</x:v>
      </x:c>
      <x:c r="X20" s="50" t="str">
        <x:v>Low</x:v>
      </x:c>
      <x:c r="Y20" s="50" t="str">
        <x:v>Sample Register</x:v>
      </x:c>
      <x:c r="Z20" s="50" t="str">
        <x:v>Planning Engineer</x:v>
      </x:c>
      <x:c r="AA20" s="101" t="str"/>
    </x:row>
    <x:row r="21">
      <x:c r="A21" s="95" t="str">
        <x:v>P04</x:v>
      </x:c>
      <x:c r="B21" s="57" t="n">
        <x:v>46142</x:v>
      </x:c>
      <x:c r="C21" s="50" t="str">
        <x:v>WBS-002</x:v>
      </x:c>
      <x:c r="D21" s="53" t="str">
        <x:f>IFERROR(VLOOKUP(C21,'WBS Plan'!$A$5:$R$54,3,FALSE),"")</x:f>
        <x:v>Package A</x:v>
      </x:c>
      <x:c r="E21" s="53" t="str">
        <x:f>IFERROR(VLOOKUP(C21,'WBS Plan'!$A$5:$R$54,6,FALSE),"")</x:f>
        <x:v>Earthwork Excavation</x:v>
      </x:c>
      <x:c r="F21" s="53" t="str">
        <x:f>IFERROR(VLOOKUP(C21,'WBS Plan'!$A$5:$R$54,4,FALSE),"")</x:f>
        <x:v>Civil</x:v>
      </x:c>
      <x:c r="G21" s="53" t="str">
        <x:f>IFERROR(VLOOKUP(C21,'WBS Plan'!$A$5:$R$54,7,FALSE),"")</x:f>
        <x:v>Earthwork Subcontractor</x:v>
      </x:c>
      <x:c r="H21" s="59" t="n">
        <x:f>IFERROR(VLOOKUP(C21,'WBS Plan'!$A$5:$R$54,14,FALSE),"")</x:f>
        <x:v>780000</x:v>
      </x:c>
      <x:c r="I21" s="147" t="n">
        <x:v>1</x:v>
      </x:c>
      <x:c r="J21" s="147" t="n">
        <x:v>1</x:v>
      </x:c>
      <x:c r="K21" s="147" t="n">
        <x:v>1</x:v>
      </x:c>
      <x:c r="L21" s="111" t="n">
        <x:v>780000</x:v>
      </x:c>
      <x:c r="M21" s="111" t="n">
        <x:v>0</x:v>
      </x:c>
      <x:c r="N21" s="59" t="n">
        <x:f>IF(C21="","",H21*I21)</x:f>
        <x:v>780000</x:v>
      </x:c>
      <x:c r="O21" s="59" t="n">
        <x:f>IF(C21="","",H21*J21*IF(K21="",1,K21))</x:f>
        <x:v>780000</x:v>
      </x:c>
      <x:c r="P21" s="59" t="n">
        <x:f>IF(C21="","",O21-N21)</x:f>
        <x:v>0</x:v>
      </x:c>
      <x:c r="Q21" s="59" t="n">
        <x:f>IF(C21="","",O21-L21)</x:f>
        <x:v>0</x:v>
      </x:c>
      <x:c r="R21" s="61" t="n">
        <x:f>IFERROR(O21/N21,"")</x:f>
        <x:v>1</x:v>
      </x:c>
      <x:c r="S21" s="61" t="n">
        <x:f>IFERROR(O21/L21,"")</x:f>
        <x:v>1</x:v>
      </x:c>
      <x:c r="T21" s="59" t="n">
        <x:f>IF(C21="","",IFERROR(IF(S21&gt;0,H21/S21,L21+(H21-O21)),""))</x:f>
        <x:v>780000</x:v>
      </x:c>
      <x:c r="U21" s="59" t="n">
        <x:f>IF(C21="","",T21-L21)</x:f>
        <x:v>0</x:v>
      </x:c>
      <x:c r="V21" s="59" t="n">
        <x:f>IF(C21="","",H21-T21)</x:f>
        <x:v>0</x:v>
      </x:c>
      <x:c r="W21" s="53" t="str">
        <x:f>IF(C21="","",IF(OR(R21&lt;'Project Information'!$C$18,S21&lt;'Project Information'!$C$20),"Red",IF(OR(R21&lt;'Project Information'!$C$17,S21&lt;'Project Information'!$C$19),"Yellow","Green")))</x:f>
        <x:v>Green</x:v>
      </x:c>
      <x:c r="X21" s="50" t="str">
        <x:v>Low</x:v>
      </x:c>
      <x:c r="Y21" s="50" t="str">
        <x:v>Sample Register</x:v>
      </x:c>
      <x:c r="Z21" s="50" t="str">
        <x:v>Planning Engineer</x:v>
      </x:c>
      <x:c r="AA21" s="101" t="str"/>
    </x:row>
    <x:row r="22">
      <x:c r="A22" s="95" t="str">
        <x:v>P04</x:v>
      </x:c>
      <x:c r="B22" s="57" t="n">
        <x:v>46142</x:v>
      </x:c>
      <x:c r="C22" s="50" t="str">
        <x:v>WBS-003</x:v>
      </x:c>
      <x:c r="D22" s="53" t="str">
        <x:f>IFERROR(VLOOKUP(C22,'WBS Plan'!$A$5:$R$54,3,FALSE),"")</x:f>
        <x:v>Package A</x:v>
      </x:c>
      <x:c r="E22" s="53" t="str">
        <x:f>IFERROR(VLOOKUP(C22,'WBS Plan'!$A$5:$R$54,6,FALSE),"")</x:f>
        <x:v>Pile Foundation Works</x:v>
      </x:c>
      <x:c r="F22" s="53" t="str">
        <x:f>IFERROR(VLOOKUP(C22,'WBS Plan'!$A$5:$R$54,4,FALSE),"")</x:f>
        <x:v>Structural</x:v>
      </x:c>
      <x:c r="G22" s="53" t="str">
        <x:f>IFERROR(VLOOKUP(C22,'WBS Plan'!$A$5:$R$54,7,FALSE),"")</x:f>
        <x:v>Pile Foundation Subcontractor</x:v>
      </x:c>
      <x:c r="H22" s="59" t="n">
        <x:f>IFERROR(VLOOKUP(C22,'WBS Plan'!$A$5:$R$54,14,FALSE),"")</x:f>
        <x:v>650000</x:v>
      </x:c>
      <x:c r="I22" s="147" t="n">
        <x:v>1</x:v>
      </x:c>
      <x:c r="J22" s="147" t="n">
        <x:v>1</x:v>
      </x:c>
      <x:c r="K22" s="147" t="n">
        <x:v>1</x:v>
      </x:c>
      <x:c r="L22" s="111" t="n">
        <x:v>670000</x:v>
      </x:c>
      <x:c r="M22" s="111" t="n">
        <x:v>0</x:v>
      </x:c>
      <x:c r="N22" s="59" t="n">
        <x:f>IF(C22="","",H22*I22)</x:f>
        <x:v>650000</x:v>
      </x:c>
      <x:c r="O22" s="59" t="n">
        <x:f>IF(C22="","",H22*J22*IF(K22="",1,K22))</x:f>
        <x:v>650000</x:v>
      </x:c>
      <x:c r="P22" s="59" t="n">
        <x:f>IF(C22="","",O22-N22)</x:f>
        <x:v>0</x:v>
      </x:c>
      <x:c r="Q22" s="59" t="n">
        <x:f>IF(C22="","",O22-L22)</x:f>
        <x:v>-20000</x:v>
      </x:c>
      <x:c r="R22" s="61" t="n">
        <x:f>IFERROR(O22/N22,"")</x:f>
        <x:v>1</x:v>
      </x:c>
      <x:c r="S22" s="61" t="n">
        <x:f>IFERROR(O22/L22,"")</x:f>
        <x:v>0.9701492537313433</x:v>
      </x:c>
      <x:c r="T22" s="59" t="n">
        <x:f>IF(C22="","",IFERROR(IF(S22&gt;0,H22/S22,L22+(H22-O22)),""))</x:f>
        <x:v>670000</x:v>
      </x:c>
      <x:c r="U22" s="59" t="n">
        <x:f>IF(C22="","",T22-L22)</x:f>
        <x:v>0</x:v>
      </x:c>
      <x:c r="V22" s="59" t="n">
        <x:f>IF(C22="","",H22-T22)</x:f>
        <x:v>-20000</x:v>
      </x:c>
      <x:c r="W22" s="53" t="str">
        <x:f>IF(C22="","",IF(OR(R22&lt;'Project Information'!$C$18,S22&lt;'Project Information'!$C$20),"Red",IF(OR(R22&lt;'Project Information'!$C$17,S22&lt;'Project Information'!$C$19),"Yellow","Green")))</x:f>
        <x:v>Green</x:v>
      </x:c>
      <x:c r="X22" s="50" t="str">
        <x:v>Low</x:v>
      </x:c>
      <x:c r="Y22" s="50" t="str">
        <x:v>Sample Register</x:v>
      </x:c>
      <x:c r="Z22" s="50" t="str">
        <x:v>Planning Engineer</x:v>
      </x:c>
      <x:c r="AA22" s="101" t="str"/>
    </x:row>
    <x:row r="23">
      <x:c r="A23" s="95" t="str">
        <x:v>P04</x:v>
      </x:c>
      <x:c r="B23" s="57" t="n">
        <x:v>46142</x:v>
      </x:c>
      <x:c r="C23" s="50" t="str">
        <x:v>WBS-004</x:v>
      </x:c>
      <x:c r="D23" s="53" t="str">
        <x:f>IFERROR(VLOOKUP(C23,'WBS Plan'!$A$5:$R$54,3,FALSE),"")</x:f>
        <x:v>Package A</x:v>
      </x:c>
      <x:c r="E23" s="53" t="str">
        <x:f>IFERROR(VLOOKUP(C23,'WBS Plan'!$A$5:$R$54,6,FALSE),"")</x:f>
        <x:v>Main Structure</x:v>
      </x:c>
      <x:c r="F23" s="53" t="str">
        <x:f>IFERROR(VLOOKUP(C23,'WBS Plan'!$A$5:$R$54,4,FALSE),"")</x:f>
        <x:v>Structural</x:v>
      </x:c>
      <x:c r="G23" s="53" t="str">
        <x:f>IFERROR(VLOOKUP(C23,'WBS Plan'!$A$5:$R$54,7,FALSE),"")</x:f>
        <x:v>Structural Labor Subcontractor</x:v>
      </x:c>
      <x:c r="H23" s="59" t="n">
        <x:f>IFERROR(VLOOKUP(C23,'WBS Plan'!$A$5:$R$54,14,FALSE),"")</x:f>
        <x:v>15300000</x:v>
      </x:c>
      <x:c r="I23" s="147" t="n">
        <x:v>0.35</x:v>
      </x:c>
      <x:c r="J23" s="147" t="n">
        <x:v>0.3</x:v>
      </x:c>
      <x:c r="K23" s="147" t="n">
        <x:v>1</x:v>
      </x:c>
      <x:c r="L23" s="111" t="n">
        <x:v>4900000</x:v>
      </x:c>
      <x:c r="M23" s="111" t="n">
        <x:v>0</x:v>
      </x:c>
      <x:c r="N23" s="59" t="n">
        <x:f>IF(C23="","",H23*I23)</x:f>
        <x:v>5355000</x:v>
      </x:c>
      <x:c r="O23" s="59" t="n">
        <x:f>IF(C23="","",H23*J23*IF(K23="",1,K23))</x:f>
        <x:v>4590000</x:v>
      </x:c>
      <x:c r="P23" s="59" t="n">
        <x:f>IF(C23="","",O23-N23)</x:f>
        <x:v>-765000</x:v>
      </x:c>
      <x:c r="Q23" s="59" t="n">
        <x:f>IF(C23="","",O23-L23)</x:f>
        <x:v>-310000</x:v>
      </x:c>
      <x:c r="R23" s="61" t="n">
        <x:f>IFERROR(O23/N23,"")</x:f>
        <x:v>0.8571428571428571</x:v>
      </x:c>
      <x:c r="S23" s="61" t="n">
        <x:f>IFERROR(O23/L23,"")</x:f>
        <x:v>0.936734693877551</x:v>
      </x:c>
      <x:c r="T23" s="59" t="n">
        <x:f>IF(C23="","",IFERROR(IF(S23&gt;0,H23/S23,L23+(H23-O23)),""))</x:f>
        <x:v>16333333.333333332</x:v>
      </x:c>
      <x:c r="U23" s="59" t="n">
        <x:f>IF(C23="","",T23-L23)</x:f>
        <x:v>11433333.333333332</x:v>
      </x:c>
      <x:c r="V23" s="59" t="n">
        <x:f>IF(C23="","",H23-T23)</x:f>
        <x:v>-1033333.3333333321</x:v>
      </x:c>
      <x:c r="W23" s="53" t="str">
        <x:f>IF(C23="","",IF(OR(R23&lt;'Project Information'!$C$18,S23&lt;'Project Information'!$C$20),"Red",IF(OR(R23&lt;'Project Information'!$C$17,S23&lt;'Project Information'!$C$19),"Yellow","Green")))</x:f>
        <x:v>Yellow</x:v>
      </x:c>
      <x:c r="X23" s="50" t="str">
        <x:v>Medium</x:v>
      </x:c>
      <x:c r="Y23" s="50" t="str">
        <x:v>Sample Register</x:v>
      </x:c>
      <x:c r="Z23" s="50" t="str">
        <x:v>Planning Engineer</x:v>
      </x:c>
      <x:c r="AA23" s="101" t="str"/>
    </x:row>
    <x:row r="24">
      <x:c r="A24" s="95" t="str">
        <x:v>P04</x:v>
      </x:c>
      <x:c r="B24" s="57" t="n">
        <x:v>46142</x:v>
      </x:c>
      <x:c r="C24" s="50" t="str">
        <x:v>WBS-005</x:v>
      </x:c>
      <x:c r="D24" s="53" t="str">
        <x:f>IFERROR(VLOOKUP(C24,'WBS Plan'!$A$5:$R$54,3,FALSE),"")</x:f>
        <x:v>Package A</x:v>
      </x:c>
      <x:c r="E24" s="53" t="str">
        <x:f>IFERROR(VLOOKUP(C24,'WBS Plan'!$A$5:$R$54,6,FALSE),"")</x:f>
        <x:v>MEP Sleeves and Embeds</x:v>
      </x:c>
      <x:c r="F24" s="53" t="str">
        <x:f>IFERROR(VLOOKUP(C24,'WBS Plan'!$A$5:$R$54,4,FALSE),"")</x:f>
        <x:v>MEP</x:v>
      </x:c>
      <x:c r="G24" s="53" t="str">
        <x:f>IFERROR(VLOOKUP(C24,'WBS Plan'!$A$5:$R$54,7,FALSE),"")</x:f>
        <x:v>MEP Subcontractor</x:v>
      </x:c>
      <x:c r="H24" s="59" t="n">
        <x:f>IFERROR(VLOOKUP(C24,'WBS Plan'!$A$5:$R$54,14,FALSE),"")</x:f>
        <x:v>1710000</x:v>
      </x:c>
      <x:c r="I24" s="147" t="n">
        <x:v>0.2</x:v>
      </x:c>
      <x:c r="J24" s="147" t="n">
        <x:v>0.16</x:v>
      </x:c>
      <x:c r="K24" s="147" t="n">
        <x:v>1</x:v>
      </x:c>
      <x:c r="L24" s="111" t="n">
        <x:v>260000</x:v>
      </x:c>
      <x:c r="M24" s="111" t="n">
        <x:v>0</x:v>
      </x:c>
      <x:c r="N24" s="59" t="n">
        <x:f>IF(C24="","",H24*I24)</x:f>
        <x:v>342000</x:v>
      </x:c>
      <x:c r="O24" s="59" t="n">
        <x:f>IF(C24="","",H24*J24*IF(K24="",1,K24))</x:f>
        <x:v>273600</x:v>
      </x:c>
      <x:c r="P24" s="59" t="n">
        <x:f>IF(C24="","",O24-N24)</x:f>
        <x:v>-68400</x:v>
      </x:c>
      <x:c r="Q24" s="59" t="n">
        <x:f>IF(C24="","",O24-L24)</x:f>
        <x:v>13600</x:v>
      </x:c>
      <x:c r="R24" s="61" t="n">
        <x:f>IFERROR(O24/N24,"")</x:f>
        <x:v>0.8</x:v>
      </x:c>
      <x:c r="S24" s="61" t="n">
        <x:f>IFERROR(O24/L24,"")</x:f>
        <x:v>1.0523076923076924</x:v>
      </x:c>
      <x:c r="T24" s="59" t="n">
        <x:f>IF(C24="","",IFERROR(IF(S24&gt;0,H24/S24,L24+(H24-O24)),""))</x:f>
        <x:v>1624999.9999999998</x:v>
      </x:c>
      <x:c r="U24" s="59" t="n">
        <x:f>IF(C24="","",T24-L24)</x:f>
        <x:v>1364999.9999999998</x:v>
      </x:c>
      <x:c r="V24" s="59" t="n">
        <x:f>IF(C24="","",H24-T24)</x:f>
        <x:v>85000.00000000023</x:v>
      </x:c>
      <x:c r="W24" s="53" t="str">
        <x:f>IF(C24="","",IF(OR(R24&lt;'Project Information'!$C$18,S24&lt;'Project Information'!$C$20),"Red",IF(OR(R24&lt;'Project Information'!$C$17,S24&lt;'Project Information'!$C$19),"Yellow","Green")))</x:f>
        <x:v>Red</x:v>
      </x:c>
      <x:c r="X24" s="50" t="str">
        <x:v>Medium</x:v>
      </x:c>
      <x:c r="Y24" s="50" t="str">
        <x:v>Sample Register</x:v>
      </x:c>
      <x:c r="Z24" s="50" t="str">
        <x:v>Planning Engineer</x:v>
      </x:c>
      <x:c r="AA24" s="101" t="str"/>
    </x:row>
    <x:row r="25">
      <x:c r="A25" s="95" t="str">
        <x:v>P05</x:v>
      </x:c>
      <x:c r="B25" s="57" t="n">
        <x:v>46173</x:v>
      </x:c>
      <x:c r="C25" s="50" t="str">
        <x:v>WBS-001</x:v>
      </x:c>
      <x:c r="D25" s="53" t="str">
        <x:f>IFERROR(VLOOKUP(C25,'WBS Plan'!$A$5:$R$54,3,FALSE),"")</x:f>
        <x:v>Package A</x:v>
      </x:c>
      <x:c r="E25" s="53" t="str">
        <x:f>IFERROR(VLOOKUP(C25,'WBS Plan'!$A$5:$R$54,6,FALSE),"")</x:f>
        <x:v>Temporary Works and Site Preparation</x:v>
      </x:c>
      <x:c r="F25" s="53" t="str">
        <x:f>IFERROR(VLOOKUP(C25,'WBS Plan'!$A$5:$R$54,4,FALSE),"")</x:f>
        <x:v>Civil</x:v>
      </x:c>
      <x:c r="G25" s="53" t="str">
        <x:f>IFERROR(VLOOKUP(C25,'WBS Plan'!$A$5:$R$54,7,FALSE),"")</x:f>
        <x:v>Self-performed by GC</x:v>
      </x:c>
      <x:c r="H25" s="59" t="n">
        <x:f>IFERROR(VLOOKUP(C25,'WBS Plan'!$A$5:$R$54,14,FALSE),"")</x:f>
        <x:v>300000</x:v>
      </x:c>
      <x:c r="I25" s="147" t="n">
        <x:v>1</x:v>
      </x:c>
      <x:c r="J25" s="147" t="n">
        <x:v>1</x:v>
      </x:c>
      <x:c r="K25" s="147" t="n">
        <x:v>1</x:v>
      </x:c>
      <x:c r="L25" s="111" t="n">
        <x:v>310000</x:v>
      </x:c>
      <x:c r="M25" s="111" t="n">
        <x:v>0</x:v>
      </x:c>
      <x:c r="N25" s="59" t="n">
        <x:f>IF(C25="","",H25*I25)</x:f>
        <x:v>300000</x:v>
      </x:c>
      <x:c r="O25" s="59" t="n">
        <x:f>IF(C25="","",H25*J25*IF(K25="",1,K25))</x:f>
        <x:v>300000</x:v>
      </x:c>
      <x:c r="P25" s="59" t="n">
        <x:f>IF(C25="","",O25-N25)</x:f>
        <x:v>0</x:v>
      </x:c>
      <x:c r="Q25" s="59" t="n">
        <x:f>IF(C25="","",O25-L25)</x:f>
        <x:v>-10000</x:v>
      </x:c>
      <x:c r="R25" s="61" t="n">
        <x:f>IFERROR(O25/N25,"")</x:f>
        <x:v>1</x:v>
      </x:c>
      <x:c r="S25" s="61" t="n">
        <x:f>IFERROR(O25/L25,"")</x:f>
        <x:v>0.967741935483871</x:v>
      </x:c>
      <x:c r="T25" s="59" t="n">
        <x:f>IF(C25="","",IFERROR(IF(S25&gt;0,H25/S25,L25+(H25-O25)),""))</x:f>
        <x:v>310000</x:v>
      </x:c>
      <x:c r="U25" s="59" t="n">
        <x:f>IF(C25="","",T25-L25)</x:f>
        <x:v>0</x:v>
      </x:c>
      <x:c r="V25" s="59" t="n">
        <x:f>IF(C25="","",H25-T25)</x:f>
        <x:v>-10000</x:v>
      </x:c>
      <x:c r="W25" s="53" t="str">
        <x:f>IF(C25="","",IF(OR(R25&lt;'Project Information'!$C$18,S25&lt;'Project Information'!$C$20),"Red",IF(OR(R25&lt;'Project Information'!$C$17,S25&lt;'Project Information'!$C$19),"Yellow","Green")))</x:f>
        <x:v>Green</x:v>
      </x:c>
      <x:c r="X25" s="50" t="str">
        <x:v>Low</x:v>
      </x:c>
      <x:c r="Y25" s="50" t="str">
        <x:v>Sample Register</x:v>
      </x:c>
      <x:c r="Z25" s="50" t="str">
        <x:v>Planning Engineer</x:v>
      </x:c>
      <x:c r="AA25" s="101" t="str"/>
    </x:row>
    <x:row r="26">
      <x:c r="A26" s="95" t="str">
        <x:v>P05</x:v>
      </x:c>
      <x:c r="B26" s="57" t="n">
        <x:v>46173</x:v>
      </x:c>
      <x:c r="C26" s="50" t="str">
        <x:v>WBS-002</x:v>
      </x:c>
      <x:c r="D26" s="53" t="str">
        <x:f>IFERROR(VLOOKUP(C26,'WBS Plan'!$A$5:$R$54,3,FALSE),"")</x:f>
        <x:v>Package A</x:v>
      </x:c>
      <x:c r="E26" s="53" t="str">
        <x:f>IFERROR(VLOOKUP(C26,'WBS Plan'!$A$5:$R$54,6,FALSE),"")</x:f>
        <x:v>Earthwork Excavation</x:v>
      </x:c>
      <x:c r="F26" s="53" t="str">
        <x:f>IFERROR(VLOOKUP(C26,'WBS Plan'!$A$5:$R$54,4,FALSE),"")</x:f>
        <x:v>Civil</x:v>
      </x:c>
      <x:c r="G26" s="53" t="str">
        <x:f>IFERROR(VLOOKUP(C26,'WBS Plan'!$A$5:$R$54,7,FALSE),"")</x:f>
        <x:v>Earthwork Subcontractor</x:v>
      </x:c>
      <x:c r="H26" s="59" t="n">
        <x:f>IFERROR(VLOOKUP(C26,'WBS Plan'!$A$5:$R$54,14,FALSE),"")</x:f>
        <x:v>780000</x:v>
      </x:c>
      <x:c r="I26" s="147" t="n">
        <x:v>1</x:v>
      </x:c>
      <x:c r="J26" s="147" t="n">
        <x:v>1</x:v>
      </x:c>
      <x:c r="K26" s="147" t="n">
        <x:v>1</x:v>
      </x:c>
      <x:c r="L26" s="111" t="n">
        <x:v>780000</x:v>
      </x:c>
      <x:c r="M26" s="111" t="n">
        <x:v>0</x:v>
      </x:c>
      <x:c r="N26" s="59" t="n">
        <x:f>IF(C26="","",H26*I26)</x:f>
        <x:v>780000</x:v>
      </x:c>
      <x:c r="O26" s="59" t="n">
        <x:f>IF(C26="","",H26*J26*IF(K26="",1,K26))</x:f>
        <x:v>780000</x:v>
      </x:c>
      <x:c r="P26" s="59" t="n">
        <x:f>IF(C26="","",O26-N26)</x:f>
        <x:v>0</x:v>
      </x:c>
      <x:c r="Q26" s="59" t="n">
        <x:f>IF(C26="","",O26-L26)</x:f>
        <x:v>0</x:v>
      </x:c>
      <x:c r="R26" s="61" t="n">
        <x:f>IFERROR(O26/N26,"")</x:f>
        <x:v>1</x:v>
      </x:c>
      <x:c r="S26" s="61" t="n">
        <x:f>IFERROR(O26/L26,"")</x:f>
        <x:v>1</x:v>
      </x:c>
      <x:c r="T26" s="59" t="n">
        <x:f>IF(C26="","",IFERROR(IF(S26&gt;0,H26/S26,L26+(H26-O26)),""))</x:f>
        <x:v>780000</x:v>
      </x:c>
      <x:c r="U26" s="59" t="n">
        <x:f>IF(C26="","",T26-L26)</x:f>
        <x:v>0</x:v>
      </x:c>
      <x:c r="V26" s="59" t="n">
        <x:f>IF(C26="","",H26-T26)</x:f>
        <x:v>0</x:v>
      </x:c>
      <x:c r="W26" s="53" t="str">
        <x:f>IF(C26="","",IF(OR(R26&lt;'Project Information'!$C$18,S26&lt;'Project Information'!$C$20),"Red",IF(OR(R26&lt;'Project Information'!$C$17,S26&lt;'Project Information'!$C$19),"Yellow","Green")))</x:f>
        <x:v>Green</x:v>
      </x:c>
      <x:c r="X26" s="50" t="str">
        <x:v>Low</x:v>
      </x:c>
      <x:c r="Y26" s="50" t="str">
        <x:v>Sample Register</x:v>
      </x:c>
      <x:c r="Z26" s="50" t="str">
        <x:v>Planning Engineer</x:v>
      </x:c>
      <x:c r="AA26" s="101" t="str"/>
    </x:row>
    <x:row r="27">
      <x:c r="A27" s="95" t="str">
        <x:v>P05</x:v>
      </x:c>
      <x:c r="B27" s="57" t="n">
        <x:v>46173</x:v>
      </x:c>
      <x:c r="C27" s="50" t="str">
        <x:v>WBS-003</x:v>
      </x:c>
      <x:c r="D27" s="53" t="str">
        <x:f>IFERROR(VLOOKUP(C27,'WBS Plan'!$A$5:$R$54,3,FALSE),"")</x:f>
        <x:v>Package A</x:v>
      </x:c>
      <x:c r="E27" s="53" t="str">
        <x:f>IFERROR(VLOOKUP(C27,'WBS Plan'!$A$5:$R$54,6,FALSE),"")</x:f>
        <x:v>Pile Foundation Works</x:v>
      </x:c>
      <x:c r="F27" s="53" t="str">
        <x:f>IFERROR(VLOOKUP(C27,'WBS Plan'!$A$5:$R$54,4,FALSE),"")</x:f>
        <x:v>Structural</x:v>
      </x:c>
      <x:c r="G27" s="53" t="str">
        <x:f>IFERROR(VLOOKUP(C27,'WBS Plan'!$A$5:$R$54,7,FALSE),"")</x:f>
        <x:v>Pile Foundation Subcontractor</x:v>
      </x:c>
      <x:c r="H27" s="59" t="n">
        <x:f>IFERROR(VLOOKUP(C27,'WBS Plan'!$A$5:$R$54,14,FALSE),"")</x:f>
        <x:v>650000</x:v>
      </x:c>
      <x:c r="I27" s="147" t="n">
        <x:v>1</x:v>
      </x:c>
      <x:c r="J27" s="147" t="n">
        <x:v>1</x:v>
      </x:c>
      <x:c r="K27" s="147" t="n">
        <x:v>1</x:v>
      </x:c>
      <x:c r="L27" s="111" t="n">
        <x:v>670000</x:v>
      </x:c>
      <x:c r="M27" s="111" t="n">
        <x:v>0</x:v>
      </x:c>
      <x:c r="N27" s="59" t="n">
        <x:f>IF(C27="","",H27*I27)</x:f>
        <x:v>650000</x:v>
      </x:c>
      <x:c r="O27" s="59" t="n">
        <x:f>IF(C27="","",H27*J27*IF(K27="",1,K27))</x:f>
        <x:v>650000</x:v>
      </x:c>
      <x:c r="P27" s="59" t="n">
        <x:f>IF(C27="","",O27-N27)</x:f>
        <x:v>0</x:v>
      </x:c>
      <x:c r="Q27" s="59" t="n">
        <x:f>IF(C27="","",O27-L27)</x:f>
        <x:v>-20000</x:v>
      </x:c>
      <x:c r="R27" s="61" t="n">
        <x:f>IFERROR(O27/N27,"")</x:f>
        <x:v>1</x:v>
      </x:c>
      <x:c r="S27" s="61" t="n">
        <x:f>IFERROR(O27/L27,"")</x:f>
        <x:v>0.9701492537313433</x:v>
      </x:c>
      <x:c r="T27" s="59" t="n">
        <x:f>IF(C27="","",IFERROR(IF(S27&gt;0,H27/S27,L27+(H27-O27)),""))</x:f>
        <x:v>670000</x:v>
      </x:c>
      <x:c r="U27" s="59" t="n">
        <x:f>IF(C27="","",T27-L27)</x:f>
        <x:v>0</x:v>
      </x:c>
      <x:c r="V27" s="59" t="n">
        <x:f>IF(C27="","",H27-T27)</x:f>
        <x:v>-20000</x:v>
      </x:c>
      <x:c r="W27" s="53" t="str">
        <x:f>IF(C27="","",IF(OR(R27&lt;'Project Information'!$C$18,S27&lt;'Project Information'!$C$20),"Red",IF(OR(R27&lt;'Project Information'!$C$17,S27&lt;'Project Information'!$C$19),"Yellow","Green")))</x:f>
        <x:v>Green</x:v>
      </x:c>
      <x:c r="X27" s="50" t="str">
        <x:v>Low</x:v>
      </x:c>
      <x:c r="Y27" s="50" t="str">
        <x:v>Sample Register</x:v>
      </x:c>
      <x:c r="Z27" s="50" t="str">
        <x:v>Planning Engineer</x:v>
      </x:c>
      <x:c r="AA27" s="101" t="str"/>
    </x:row>
    <x:row r="28">
      <x:c r="A28" s="95" t="str">
        <x:v>P05</x:v>
      </x:c>
      <x:c r="B28" s="57" t="n">
        <x:v>46173</x:v>
      </x:c>
      <x:c r="C28" s="50" t="str">
        <x:v>WBS-004</x:v>
      </x:c>
      <x:c r="D28" s="53" t="str">
        <x:f>IFERROR(VLOOKUP(C28,'WBS Plan'!$A$5:$R$54,3,FALSE),"")</x:f>
        <x:v>Package A</x:v>
      </x:c>
      <x:c r="E28" s="53" t="str">
        <x:f>IFERROR(VLOOKUP(C28,'WBS Plan'!$A$5:$R$54,6,FALSE),"")</x:f>
        <x:v>Main Structure</x:v>
      </x:c>
      <x:c r="F28" s="53" t="str">
        <x:f>IFERROR(VLOOKUP(C28,'WBS Plan'!$A$5:$R$54,4,FALSE),"")</x:f>
        <x:v>Structural</x:v>
      </x:c>
      <x:c r="G28" s="53" t="str">
        <x:f>IFERROR(VLOOKUP(C28,'WBS Plan'!$A$5:$R$54,7,FALSE),"")</x:f>
        <x:v>Structural Labor Subcontractor</x:v>
      </x:c>
      <x:c r="H28" s="59" t="n">
        <x:f>IFERROR(VLOOKUP(C28,'WBS Plan'!$A$5:$R$54,14,FALSE),"")</x:f>
        <x:v>15300000</x:v>
      </x:c>
      <x:c r="I28" s="147" t="n">
        <x:v>0.52</x:v>
      </x:c>
      <x:c r="J28" s="147" t="n">
        <x:v>0.46</x:v>
      </x:c>
      <x:c r="K28" s="147" t="n">
        <x:v>0.99</x:v>
      </x:c>
      <x:c r="L28" s="111" t="n">
        <x:v>7400000</x:v>
      </x:c>
      <x:c r="M28" s="111" t="n">
        <x:v>0</x:v>
      </x:c>
      <x:c r="N28" s="59" t="n">
        <x:f>IF(C28="","",H28*I28)</x:f>
        <x:v>7956000</x:v>
      </x:c>
      <x:c r="O28" s="59" t="n">
        <x:f>IF(C28="","",H28*J28*IF(K28="",1,K28))</x:f>
        <x:v>6967620</x:v>
      </x:c>
      <x:c r="P28" s="59" t="n">
        <x:f>IF(C28="","",O28-N28)</x:f>
        <x:v>-988380</x:v>
      </x:c>
      <x:c r="Q28" s="59" t="n">
        <x:f>IF(C28="","",O28-L28)</x:f>
        <x:v>-432380</x:v>
      </x:c>
      <x:c r="R28" s="61" t="n">
        <x:f>IFERROR(O28/N28,"")</x:f>
        <x:v>0.8757692307692307</x:v>
      </x:c>
      <x:c r="S28" s="61" t="n">
        <x:f>IFERROR(O28/L28,"")</x:f>
        <x:v>0.9415702702702703</x:v>
      </x:c>
      <x:c r="T28" s="59" t="n">
        <x:f>IF(C28="","",IFERROR(IF(S28&gt;0,H28/S28,L28+(H28-O28)),""))</x:f>
        <x:v>16249451.032059727</x:v>
      </x:c>
      <x:c r="U28" s="59" t="n">
        <x:f>IF(C28="","",T28-L28)</x:f>
        <x:v>8849451.032059727</x:v>
      </x:c>
      <x:c r="V28" s="59" t="n">
        <x:f>IF(C28="","",H28-T28)</x:f>
        <x:v>-949451.0320597272</x:v>
      </x:c>
      <x:c r="W28" s="53" t="str">
        <x:f>IF(C28="","",IF(OR(R28&lt;'Project Information'!$C$18,S28&lt;'Project Information'!$C$20),"Red",IF(OR(R28&lt;'Project Information'!$C$17,S28&lt;'Project Information'!$C$19),"Yellow","Green")))</x:f>
        <x:v>Yellow</x:v>
      </x:c>
      <x:c r="X28" s="50" t="str">
        <x:v>High</x:v>
      </x:c>
      <x:c r="Y28" s="50" t="str">
        <x:v>Sample Register</x:v>
      </x:c>
      <x:c r="Z28" s="50" t="str">
        <x:v>Planning Engineer</x:v>
      </x:c>
      <x:c r="AA28" s="101" t="str"/>
    </x:row>
    <x:row r="29">
      <x:c r="A29" s="95" t="str">
        <x:v>P05</x:v>
      </x:c>
      <x:c r="B29" s="57" t="n">
        <x:v>46173</x:v>
      </x:c>
      <x:c r="C29" s="50" t="str">
        <x:v>WBS-005</x:v>
      </x:c>
      <x:c r="D29" s="53" t="str">
        <x:f>IFERROR(VLOOKUP(C29,'WBS Plan'!$A$5:$R$54,3,FALSE),"")</x:f>
        <x:v>Package A</x:v>
      </x:c>
      <x:c r="E29" s="53" t="str">
        <x:f>IFERROR(VLOOKUP(C29,'WBS Plan'!$A$5:$R$54,6,FALSE),"")</x:f>
        <x:v>MEP Sleeves and Embeds</x:v>
      </x:c>
      <x:c r="F29" s="53" t="str">
        <x:f>IFERROR(VLOOKUP(C29,'WBS Plan'!$A$5:$R$54,4,FALSE),"")</x:f>
        <x:v>MEP</x:v>
      </x:c>
      <x:c r="G29" s="53" t="str">
        <x:f>IFERROR(VLOOKUP(C29,'WBS Plan'!$A$5:$R$54,7,FALSE),"")</x:f>
        <x:v>MEP Subcontractor</x:v>
      </x:c>
      <x:c r="H29" s="59" t="n">
        <x:f>IFERROR(VLOOKUP(C29,'WBS Plan'!$A$5:$R$54,14,FALSE),"")</x:f>
        <x:v>1710000</x:v>
      </x:c>
      <x:c r="I29" s="147" t="n">
        <x:v>0.33</x:v>
      </x:c>
      <x:c r="J29" s="147" t="n">
        <x:v>0.28</x:v>
      </x:c>
      <x:c r="K29" s="147" t="n">
        <x:v>1</x:v>
      </x:c>
      <x:c r="L29" s="111" t="n">
        <x:v>470000</x:v>
      </x:c>
      <x:c r="M29" s="111" t="n">
        <x:v>0</x:v>
      </x:c>
      <x:c r="N29" s="59" t="n">
        <x:f>IF(C29="","",H29*I29)</x:f>
        <x:v>564300</x:v>
      </x:c>
      <x:c r="O29" s="59" t="n">
        <x:f>IF(C29="","",H29*J29*IF(K29="",1,K29))</x:f>
        <x:v>478800.00000000006</x:v>
      </x:c>
      <x:c r="P29" s="59" t="n">
        <x:f>IF(C29="","",O29-N29)</x:f>
        <x:v>-85499.99999999994</x:v>
      </x:c>
      <x:c r="Q29" s="59" t="n">
        <x:f>IF(C29="","",O29-L29)</x:f>
        <x:v>8800.000000000058</x:v>
      </x:c>
      <x:c r="R29" s="61" t="n">
        <x:f>IFERROR(O29/N29,"")</x:f>
        <x:v>0.8484848484848486</x:v>
      </x:c>
      <x:c r="S29" s="61" t="n">
        <x:f>IFERROR(O29/L29,"")</x:f>
        <x:v>1.0187234042553193</x:v>
      </x:c>
      <x:c r="T29" s="59" t="n">
        <x:f>IF(C29="","",IFERROR(IF(S29&gt;0,H29/S29,L29+(H29-O29)),""))</x:f>
        <x:v>1678571.4285714284</x:v>
      </x:c>
      <x:c r="U29" s="59" t="n">
        <x:f>IF(C29="","",T29-L29)</x:f>
        <x:v>1208571.4285714284</x:v>
      </x:c>
      <x:c r="V29" s="59" t="n">
        <x:f>IF(C29="","",H29-T29)</x:f>
        <x:v>31428.571428571595</x:v>
      </x:c>
      <x:c r="W29" s="53" t="str">
        <x:f>IF(C29="","",IF(OR(R29&lt;'Project Information'!$C$18,S29&lt;'Project Information'!$C$20),"Red",IF(OR(R29&lt;'Project Information'!$C$17,S29&lt;'Project Information'!$C$19),"Yellow","Green")))</x:f>
        <x:v>Red</x:v>
      </x:c>
      <x:c r="X29" s="50" t="str">
        <x:v>Medium</x:v>
      </x:c>
      <x:c r="Y29" s="50" t="str">
        <x:v>Sample Register</x:v>
      </x:c>
      <x:c r="Z29" s="50" t="str">
        <x:v>Planning Engineer</x:v>
      </x:c>
      <x:c r="AA29" s="101" t="str"/>
    </x:row>
    <x:row r="30">
      <x:c r="A30" s="95" t="str">
        <x:v>P06</x:v>
      </x:c>
      <x:c r="B30" s="57" t="n">
        <x:v>46203</x:v>
      </x:c>
      <x:c r="C30" s="50" t="str">
        <x:v>WBS-001</x:v>
      </x:c>
      <x:c r="D30" s="53" t="str">
        <x:f>IFERROR(VLOOKUP(C30,'WBS Plan'!$A$5:$R$54,3,FALSE),"")</x:f>
        <x:v>Package A</x:v>
      </x:c>
      <x:c r="E30" s="53" t="str">
        <x:f>IFERROR(VLOOKUP(C30,'WBS Plan'!$A$5:$R$54,6,FALSE),"")</x:f>
        <x:v>Temporary Works and Site Preparation</x:v>
      </x:c>
      <x:c r="F30" s="53" t="str">
        <x:f>IFERROR(VLOOKUP(C30,'WBS Plan'!$A$5:$R$54,4,FALSE),"")</x:f>
        <x:v>Civil</x:v>
      </x:c>
      <x:c r="G30" s="53" t="str">
        <x:f>IFERROR(VLOOKUP(C30,'WBS Plan'!$A$5:$R$54,7,FALSE),"")</x:f>
        <x:v>Self-performed by GC</x:v>
      </x:c>
      <x:c r="H30" s="59" t="n">
        <x:f>IFERROR(VLOOKUP(C30,'WBS Plan'!$A$5:$R$54,14,FALSE),"")</x:f>
        <x:v>300000</x:v>
      </x:c>
      <x:c r="I30" s="147" t="n">
        <x:v>1</x:v>
      </x:c>
      <x:c r="J30" s="147" t="n">
        <x:v>1</x:v>
      </x:c>
      <x:c r="K30" s="147" t="n">
        <x:v>1</x:v>
      </x:c>
      <x:c r="L30" s="111" t="n">
        <x:v>310000</x:v>
      </x:c>
      <x:c r="M30" s="111" t="n">
        <x:v>0</x:v>
      </x:c>
      <x:c r="N30" s="59" t="n">
        <x:f>IF(C30="","",H30*I30)</x:f>
        <x:v>300000</x:v>
      </x:c>
      <x:c r="O30" s="59" t="n">
        <x:f>IF(C30="","",H30*J30*IF(K30="",1,K30))</x:f>
        <x:v>300000</x:v>
      </x:c>
      <x:c r="P30" s="59" t="n">
        <x:f>IF(C30="","",O30-N30)</x:f>
        <x:v>0</x:v>
      </x:c>
      <x:c r="Q30" s="59" t="n">
        <x:f>IF(C30="","",O30-L30)</x:f>
        <x:v>-10000</x:v>
      </x:c>
      <x:c r="R30" s="61" t="n">
        <x:f>IFERROR(O30/N30,"")</x:f>
        <x:v>1</x:v>
      </x:c>
      <x:c r="S30" s="61" t="n">
        <x:f>IFERROR(O30/L30,"")</x:f>
        <x:v>0.967741935483871</x:v>
      </x:c>
      <x:c r="T30" s="59" t="n">
        <x:f>IF(C30="","",IFERROR(IF(S30&gt;0,H30/S30,L30+(H30-O30)),""))</x:f>
        <x:v>310000</x:v>
      </x:c>
      <x:c r="U30" s="59" t="n">
        <x:f>IF(C30="","",T30-L30)</x:f>
        <x:v>0</x:v>
      </x:c>
      <x:c r="V30" s="59" t="n">
        <x:f>IF(C30="","",H30-T30)</x:f>
        <x:v>-10000</x:v>
      </x:c>
      <x:c r="W30" s="53" t="str">
        <x:f>IF(C30="","",IF(OR(R30&lt;'Project Information'!$C$18,S30&lt;'Project Information'!$C$20),"Red",IF(OR(R30&lt;'Project Information'!$C$17,S30&lt;'Project Information'!$C$19),"Yellow","Green")))</x:f>
        <x:v>Green</x:v>
      </x:c>
      <x:c r="X30" s="50" t="str">
        <x:v>Low</x:v>
      </x:c>
      <x:c r="Y30" s="50" t="str">
        <x:v>Sample Register</x:v>
      </x:c>
      <x:c r="Z30" s="50" t="str">
        <x:v>Planning Engineer</x:v>
      </x:c>
      <x:c r="AA30" s="101" t="str"/>
    </x:row>
    <x:row r="31">
      <x:c r="A31" s="95" t="str">
        <x:v>P06</x:v>
      </x:c>
      <x:c r="B31" s="57" t="n">
        <x:v>46203</x:v>
      </x:c>
      <x:c r="C31" s="50" t="str">
        <x:v>WBS-002</x:v>
      </x:c>
      <x:c r="D31" s="53" t="str">
        <x:f>IFERROR(VLOOKUP(C31,'WBS Plan'!$A$5:$R$54,3,FALSE),"")</x:f>
        <x:v>Package A</x:v>
      </x:c>
      <x:c r="E31" s="53" t="str">
        <x:f>IFERROR(VLOOKUP(C31,'WBS Plan'!$A$5:$R$54,6,FALSE),"")</x:f>
        <x:v>Earthwork Excavation</x:v>
      </x:c>
      <x:c r="F31" s="53" t="str">
        <x:f>IFERROR(VLOOKUP(C31,'WBS Plan'!$A$5:$R$54,4,FALSE),"")</x:f>
        <x:v>Civil</x:v>
      </x:c>
      <x:c r="G31" s="53" t="str">
        <x:f>IFERROR(VLOOKUP(C31,'WBS Plan'!$A$5:$R$54,7,FALSE),"")</x:f>
        <x:v>Earthwork Subcontractor</x:v>
      </x:c>
      <x:c r="H31" s="59" t="n">
        <x:f>IFERROR(VLOOKUP(C31,'WBS Plan'!$A$5:$R$54,14,FALSE),"")</x:f>
        <x:v>780000</x:v>
      </x:c>
      <x:c r="I31" s="147" t="n">
        <x:v>1</x:v>
      </x:c>
      <x:c r="J31" s="147" t="n">
        <x:v>1</x:v>
      </x:c>
      <x:c r="K31" s="147" t="n">
        <x:v>1</x:v>
      </x:c>
      <x:c r="L31" s="111" t="n">
        <x:v>780000</x:v>
      </x:c>
      <x:c r="M31" s="111" t="n">
        <x:v>0</x:v>
      </x:c>
      <x:c r="N31" s="59" t="n">
        <x:f>IF(C31="","",H31*I31)</x:f>
        <x:v>780000</x:v>
      </x:c>
      <x:c r="O31" s="59" t="n">
        <x:f>IF(C31="","",H31*J31*IF(K31="",1,K31))</x:f>
        <x:v>780000</x:v>
      </x:c>
      <x:c r="P31" s="59" t="n">
        <x:f>IF(C31="","",O31-N31)</x:f>
        <x:v>0</x:v>
      </x:c>
      <x:c r="Q31" s="59" t="n">
        <x:f>IF(C31="","",O31-L31)</x:f>
        <x:v>0</x:v>
      </x:c>
      <x:c r="R31" s="61" t="n">
        <x:f>IFERROR(O31/N31,"")</x:f>
        <x:v>1</x:v>
      </x:c>
      <x:c r="S31" s="61" t="n">
        <x:f>IFERROR(O31/L31,"")</x:f>
        <x:v>1</x:v>
      </x:c>
      <x:c r="T31" s="59" t="n">
        <x:f>IF(C31="","",IFERROR(IF(S31&gt;0,H31/S31,L31+(H31-O31)),""))</x:f>
        <x:v>780000</x:v>
      </x:c>
      <x:c r="U31" s="59" t="n">
        <x:f>IF(C31="","",T31-L31)</x:f>
        <x:v>0</x:v>
      </x:c>
      <x:c r="V31" s="59" t="n">
        <x:f>IF(C31="","",H31-T31)</x:f>
        <x:v>0</x:v>
      </x:c>
      <x:c r="W31" s="53" t="str">
        <x:f>IF(C31="","",IF(OR(R31&lt;'Project Information'!$C$18,S31&lt;'Project Information'!$C$20),"Red",IF(OR(R31&lt;'Project Information'!$C$17,S31&lt;'Project Information'!$C$19),"Yellow","Green")))</x:f>
        <x:v>Green</x:v>
      </x:c>
      <x:c r="X31" s="50" t="str">
        <x:v>Low</x:v>
      </x:c>
      <x:c r="Y31" s="50" t="str">
        <x:v>Sample Register</x:v>
      </x:c>
      <x:c r="Z31" s="50" t="str">
        <x:v>Planning Engineer</x:v>
      </x:c>
      <x:c r="AA31" s="101" t="str"/>
    </x:row>
    <x:row r="32">
      <x:c r="A32" s="95" t="str">
        <x:v>P06</x:v>
      </x:c>
      <x:c r="B32" s="57" t="n">
        <x:v>46203</x:v>
      </x:c>
      <x:c r="C32" s="50" t="str">
        <x:v>WBS-003</x:v>
      </x:c>
      <x:c r="D32" s="53" t="str">
        <x:f>IFERROR(VLOOKUP(C32,'WBS Plan'!$A$5:$R$54,3,FALSE),"")</x:f>
        <x:v>Package A</x:v>
      </x:c>
      <x:c r="E32" s="53" t="str">
        <x:f>IFERROR(VLOOKUP(C32,'WBS Plan'!$A$5:$R$54,6,FALSE),"")</x:f>
        <x:v>Pile Foundation Works</x:v>
      </x:c>
      <x:c r="F32" s="53" t="str">
        <x:f>IFERROR(VLOOKUP(C32,'WBS Plan'!$A$5:$R$54,4,FALSE),"")</x:f>
        <x:v>Structural</x:v>
      </x:c>
      <x:c r="G32" s="53" t="str">
        <x:f>IFERROR(VLOOKUP(C32,'WBS Plan'!$A$5:$R$54,7,FALSE),"")</x:f>
        <x:v>Pile Foundation Subcontractor</x:v>
      </x:c>
      <x:c r="H32" s="59" t="n">
        <x:f>IFERROR(VLOOKUP(C32,'WBS Plan'!$A$5:$R$54,14,FALSE),"")</x:f>
        <x:v>650000</x:v>
      </x:c>
      <x:c r="I32" s="147" t="n">
        <x:v>1</x:v>
      </x:c>
      <x:c r="J32" s="147" t="n">
        <x:v>1</x:v>
      </x:c>
      <x:c r="K32" s="147" t="n">
        <x:v>1</x:v>
      </x:c>
      <x:c r="L32" s="111" t="n">
        <x:v>670000</x:v>
      </x:c>
      <x:c r="M32" s="111" t="n">
        <x:v>0</x:v>
      </x:c>
      <x:c r="N32" s="59" t="n">
        <x:f>IF(C32="","",H32*I32)</x:f>
        <x:v>650000</x:v>
      </x:c>
      <x:c r="O32" s="59" t="n">
        <x:f>IF(C32="","",H32*J32*IF(K32="",1,K32))</x:f>
        <x:v>650000</x:v>
      </x:c>
      <x:c r="P32" s="59" t="n">
        <x:f>IF(C32="","",O32-N32)</x:f>
        <x:v>0</x:v>
      </x:c>
      <x:c r="Q32" s="59" t="n">
        <x:f>IF(C32="","",O32-L32)</x:f>
        <x:v>-20000</x:v>
      </x:c>
      <x:c r="R32" s="61" t="n">
        <x:f>IFERROR(O32/N32,"")</x:f>
        <x:v>1</x:v>
      </x:c>
      <x:c r="S32" s="61" t="n">
        <x:f>IFERROR(O32/L32,"")</x:f>
        <x:v>0.9701492537313433</x:v>
      </x:c>
      <x:c r="T32" s="59" t="n">
        <x:f>IF(C32="","",IFERROR(IF(S32&gt;0,H32/S32,L32+(H32-O32)),""))</x:f>
        <x:v>670000</x:v>
      </x:c>
      <x:c r="U32" s="59" t="n">
        <x:f>IF(C32="","",T32-L32)</x:f>
        <x:v>0</x:v>
      </x:c>
      <x:c r="V32" s="59" t="n">
        <x:f>IF(C32="","",H32-T32)</x:f>
        <x:v>-20000</x:v>
      </x:c>
      <x:c r="W32" s="53" t="str">
        <x:f>IF(C32="","",IF(OR(R32&lt;'Project Information'!$C$18,S32&lt;'Project Information'!$C$20),"Red",IF(OR(R32&lt;'Project Information'!$C$17,S32&lt;'Project Information'!$C$19),"Yellow","Green")))</x:f>
        <x:v>Green</x:v>
      </x:c>
      <x:c r="X32" s="50" t="str">
        <x:v>Low</x:v>
      </x:c>
      <x:c r="Y32" s="50" t="str">
        <x:v>Sample Register</x:v>
      </x:c>
      <x:c r="Z32" s="50" t="str">
        <x:v>Planning Engineer</x:v>
      </x:c>
      <x:c r="AA32" s="101" t="str"/>
    </x:row>
    <x:row r="33">
      <x:c r="A33" s="95" t="str">
        <x:v>P06</x:v>
      </x:c>
      <x:c r="B33" s="57" t="n">
        <x:v>46203</x:v>
      </x:c>
      <x:c r="C33" s="50" t="str">
        <x:v>WBS-004</x:v>
      </x:c>
      <x:c r="D33" s="53" t="str">
        <x:f>IFERROR(VLOOKUP(C33,'WBS Plan'!$A$5:$R$54,3,FALSE),"")</x:f>
        <x:v>Package A</x:v>
      </x:c>
      <x:c r="E33" s="53" t="str">
        <x:f>IFERROR(VLOOKUP(C33,'WBS Plan'!$A$5:$R$54,6,FALSE),"")</x:f>
        <x:v>Main Structure</x:v>
      </x:c>
      <x:c r="F33" s="53" t="str">
        <x:f>IFERROR(VLOOKUP(C33,'WBS Plan'!$A$5:$R$54,4,FALSE),"")</x:f>
        <x:v>Structural</x:v>
      </x:c>
      <x:c r="G33" s="53" t="str">
        <x:f>IFERROR(VLOOKUP(C33,'WBS Plan'!$A$5:$R$54,7,FALSE),"")</x:f>
        <x:v>Structural Labor Subcontractor</x:v>
      </x:c>
      <x:c r="H33" s="59" t="n">
        <x:f>IFERROR(VLOOKUP(C33,'WBS Plan'!$A$5:$R$54,14,FALSE),"")</x:f>
        <x:v>15300000</x:v>
      </x:c>
      <x:c r="I33" s="147" t="n">
        <x:v>0.68</x:v>
      </x:c>
      <x:c r="J33" s="147" t="n">
        <x:v>0.6</x:v>
      </x:c>
      <x:c r="K33" s="147" t="n">
        <x:v>0.99</x:v>
      </x:c>
      <x:c r="L33" s="111" t="n">
        <x:v>9800000</x:v>
      </x:c>
      <x:c r="M33" s="111" t="n">
        <x:v>0</x:v>
      </x:c>
      <x:c r="N33" s="59" t="n">
        <x:f>IF(C33="","",H33*I33)</x:f>
        <x:v>10404000</x:v>
      </x:c>
      <x:c r="O33" s="59" t="n">
        <x:f>IF(C33="","",H33*J33*IF(K33="",1,K33))</x:f>
        <x:v>9088200</x:v>
      </x:c>
      <x:c r="P33" s="59" t="n">
        <x:f>IF(C33="","",O33-N33)</x:f>
        <x:v>-1315800</x:v>
      </x:c>
      <x:c r="Q33" s="59" t="n">
        <x:f>IF(C33="","",O33-L33)</x:f>
        <x:v>-711800</x:v>
      </x:c>
      <x:c r="R33" s="61" t="n">
        <x:f>IFERROR(O33/N33,"")</x:f>
        <x:v>0.8735294117647059</x:v>
      </x:c>
      <x:c r="S33" s="61" t="n">
        <x:f>IFERROR(O33/L33,"")</x:f>
        <x:v>0.9273673469387755</x:v>
      </x:c>
      <x:c r="T33" s="59" t="n">
        <x:f>IF(C33="","",IFERROR(IF(S33&gt;0,H33/S33,L33+(H33-O33)),""))</x:f>
        <x:v>16498316.498316498</x:v>
      </x:c>
      <x:c r="U33" s="59" t="n">
        <x:f>IF(C33="","",T33-L33)</x:f>
        <x:v>6698316.4983164985</x:v>
      </x:c>
      <x:c r="V33" s="59" t="n">
        <x:f>IF(C33="","",H33-T33)</x:f>
        <x:v>-1198316.4983164985</x:v>
      </x:c>
      <x:c r="W33" s="53" t="str">
        <x:f>IF(C33="","",IF(OR(R33&lt;'Project Information'!$C$18,S33&lt;'Project Information'!$C$20),"Red",IF(OR(R33&lt;'Project Information'!$C$17,S33&lt;'Project Information'!$C$19),"Yellow","Green")))</x:f>
        <x:v>Yellow</x:v>
      </x:c>
      <x:c r="X33" s="50" t="str">
        <x:v>High</x:v>
      </x:c>
      <x:c r="Y33" s="50" t="str">
        <x:v>Sample Register</x:v>
      </x:c>
      <x:c r="Z33" s="50" t="str">
        <x:v>Planning Engineer</x:v>
      </x:c>
      <x:c r="AA33" s="101" t="str"/>
    </x:row>
    <x:row r="34">
      <x:c r="A34" s="95" t="str">
        <x:v>P06</x:v>
      </x:c>
      <x:c r="B34" s="57" t="n">
        <x:v>46203</x:v>
      </x:c>
      <x:c r="C34" s="50" t="str">
        <x:v>WBS-005</x:v>
      </x:c>
      <x:c r="D34" s="53" t="str">
        <x:f>IFERROR(VLOOKUP(C34,'WBS Plan'!$A$5:$R$54,3,FALSE),"")</x:f>
        <x:v>Package A</x:v>
      </x:c>
      <x:c r="E34" s="53" t="str">
        <x:f>IFERROR(VLOOKUP(C34,'WBS Plan'!$A$5:$R$54,6,FALSE),"")</x:f>
        <x:v>MEP Sleeves and Embeds</x:v>
      </x:c>
      <x:c r="F34" s="53" t="str">
        <x:f>IFERROR(VLOOKUP(C34,'WBS Plan'!$A$5:$R$54,4,FALSE),"")</x:f>
        <x:v>MEP</x:v>
      </x:c>
      <x:c r="G34" s="53" t="str">
        <x:f>IFERROR(VLOOKUP(C34,'WBS Plan'!$A$5:$R$54,7,FALSE),"")</x:f>
        <x:v>MEP Subcontractor</x:v>
      </x:c>
      <x:c r="H34" s="59" t="n">
        <x:f>IFERROR(VLOOKUP(C34,'WBS Plan'!$A$5:$R$54,14,FALSE),"")</x:f>
        <x:v>1710000</x:v>
      </x:c>
      <x:c r="I34" s="147" t="n">
        <x:v>0.45</x:v>
      </x:c>
      <x:c r="J34" s="147" t="n">
        <x:v>0.37</x:v>
      </x:c>
      <x:c r="K34" s="147" t="n">
        <x:v>1</x:v>
      </x:c>
      <x:c r="L34" s="111" t="n">
        <x:v>650000</x:v>
      </x:c>
      <x:c r="M34" s="111" t="n">
        <x:v>0</x:v>
      </x:c>
      <x:c r="N34" s="59" t="n">
        <x:f>IF(C34="","",H34*I34)</x:f>
        <x:v>769500</x:v>
      </x:c>
      <x:c r="O34" s="59" t="n">
        <x:f>IF(C34="","",H34*J34*IF(K34="",1,K34))</x:f>
        <x:v>632700</x:v>
      </x:c>
      <x:c r="P34" s="59" t="n">
        <x:f>IF(C34="","",O34-N34)</x:f>
        <x:v>-136800</x:v>
      </x:c>
      <x:c r="Q34" s="59" t="n">
        <x:f>IF(C34="","",O34-L34)</x:f>
        <x:v>-17300</x:v>
      </x:c>
      <x:c r="R34" s="61" t="n">
        <x:f>IFERROR(O34/N34,"")</x:f>
        <x:v>0.8222222222222222</x:v>
      </x:c>
      <x:c r="S34" s="61" t="n">
        <x:f>IFERROR(O34/L34,"")</x:f>
        <x:v>0.9733846153846154</x:v>
      </x:c>
      <x:c r="T34" s="59" t="n">
        <x:f>IF(C34="","",IFERROR(IF(S34&gt;0,H34/S34,L34+(H34-O34)),""))</x:f>
        <x:v>1756756.7567567567</x:v>
      </x:c>
      <x:c r="U34" s="59" t="n">
        <x:f>IF(C34="","",T34-L34)</x:f>
        <x:v>1106756.7567567567</x:v>
      </x:c>
      <x:c r="V34" s="59" t="n">
        <x:f>IF(C34="","",H34-T34)</x:f>
        <x:v>-46756.75675675669</x:v>
      </x:c>
      <x:c r="W34" s="53" t="str">
        <x:f>IF(C34="","",IF(OR(R34&lt;'Project Information'!$C$18,S34&lt;'Project Information'!$C$20),"Red",IF(OR(R34&lt;'Project Information'!$C$17,S34&lt;'Project Information'!$C$19),"Yellow","Green")))</x:f>
        <x:v>Red</x:v>
      </x:c>
      <x:c r="X34" s="50" t="str">
        <x:v>Medium</x:v>
      </x:c>
      <x:c r="Y34" s="50" t="str">
        <x:v>Sample Register</x:v>
      </x:c>
      <x:c r="Z34" s="50" t="str">
        <x:v>Planning Engineer</x:v>
      </x:c>
      <x:c r="AA34" s="101" t="str"/>
    </x:row>
  </x:sheetData>
  <x:mergeCells>
    <x:mergeCell ref="A1:AA1"/>
    <x:mergeCell ref="A3:AA3"/>
  </x:mergeCells>
  <x:conditionalFormatting sqref="W5:W104">
    <x:cfRule type="expression" dxfId="0" priority="1">
      <x:formula>W5="Red"</x:formula>
    </x:cfRule>
    <x:cfRule type="expression" dxfId="1" priority="2">
      <x:formula>W5="Yellow"</x:formula>
    </x:cfRule>
    <x:cfRule type="expression" dxfId="2" priority="3">
      <x:formula>W5="Green"</x:formula>
    </x:cfRule>
  </x:conditionalFormatting>
  <x:dataValidations count="3">
    <x:dataValidation type="list" sqref="A5:A104">
      <x:formula1>'Period Summary'!$A$5:$A$28</x:formula1>
    </x:dataValidation>
    <x:dataValidation type="list" sqref="C5:C104">
      <x:formula1>'WBS Plan'!$A$5:$A$54</x:formula1>
    </x:dataValidation>
    <x:dataValidation type="list" sqref="X5:X104">
      <x:formula1>'Dictionary'!$D$4:$D$7</x:formula1>
    </x:dataValidation>
  </x:dataValidations>
  <x:pageMargins left="0.7" right="0.7" top="0.75" bottom="0.75" header="0.3" footer="0.3"/>
</x:worksheet>
</file>

<file path=xl/worksheets/sheet5.xml><?xml version="1.0" encoding="utf-8"?>
<x:worksheet xmlns:x="http://schemas.openxmlformats.org/spreadsheetml/2006/main">
  <x:sheetFormatPr defaultRowHeight="15"/>
  <x:cols>
    <x:col min="1" max="1" width="8" hidden="0" customWidth="1"/>
    <x:col min="2" max="2" width="12" hidden="0" customWidth="1"/>
    <x:col min="3" max="3" width="12" hidden="0" customWidth="1"/>
    <x:col min="4" max="4" width="12" hidden="0" customWidth="1"/>
    <x:col min="5" max="5" width="12" hidden="0" customWidth="1"/>
    <x:col min="6" max="6" width="12" hidden="0" customWidth="1"/>
    <x:col min="7" max="7" width="12" hidden="0" customWidth="1"/>
    <x:col min="8" max="8" width="8" hidden="0" customWidth="1"/>
    <x:col min="9" max="9" width="8" hidden="0" customWidth="1"/>
    <x:col min="10" max="10" width="12" hidden="0" customWidth="1"/>
    <x:col min="11" max="11" width="12" hidden="0" customWidth="1"/>
    <x:col min="12" max="12" width="12" hidden="0" customWidth="1"/>
    <x:col min="13" max="13" width="10" hidden="0" customWidth="1"/>
    <x:col min="14" max="14" width="12" hidden="0" customWidth="1"/>
    <x:col min="15" max="15" width="10" hidden="0" customWidth="1"/>
  </x:cols>
  <x:sheetData>
    <x:row r="1" ht="30" customHeight="1">
      <x:c r="A1" s="5" t="str">
        <x:v>Period Summary Analysis</x:v>
      </x:c>
      <x:c r="B1" s="5"/>
      <x:c r="C1" s="5"/>
      <x:c r="D1" s="5"/>
      <x:c r="E1" s="5"/>
      <x:c r="F1" s="5"/>
      <x:c r="G1" s="5"/>
      <x:c r="H1" s="5"/>
      <x:c r="I1" s="5"/>
      <x:c r="J1" s="5"/>
      <x:c r="K1" s="5"/>
      <x:c r="L1" s="5"/>
      <x:c r="M1" s="5"/>
      <x:c r="N1" s="5"/>
      <x:c r="O1" s="5"/>
    </x:row>
    <x:row r="3">
      <x:c r="A3" s="39" t="str">
        <x:v>Automatically summarizes cumulative PV, EV, AC, variances, performance indexes, and completion forecasts by reporting period.</x:v>
      </x:c>
      <x:c r="B3" s="39"/>
      <x:c r="C3" s="39"/>
      <x:c r="D3" s="39"/>
      <x:c r="E3" s="39"/>
      <x:c r="F3" s="39"/>
      <x:c r="G3" s="39"/>
      <x:c r="H3" s="39"/>
      <x:c r="I3" s="39"/>
      <x:c r="J3" s="39"/>
      <x:c r="K3" s="39"/>
      <x:c r="L3" s="39"/>
      <x:c r="M3" s="39"/>
      <x:c r="N3" s="39"/>
      <x:c r="O3" s="39"/>
    </x:row>
    <x:row r="4">
      <x:c r="A4" s="20" t="str">
        <x:v>Period</x:v>
      </x:c>
      <x:c r="B4" s="21" t="str">
        <x:v>Cutoff Date</x:v>
      </x:c>
      <x:c r="C4" s="21" t="str">
        <x:v>PV</x:v>
      </x:c>
      <x:c r="D4" s="21" t="str">
        <x:v>EV</x:v>
      </x:c>
      <x:c r="E4" s="21" t="str">
        <x:v>AC</x:v>
      </x:c>
      <x:c r="F4" s="21" t="str">
        <x:v>SV</x:v>
      </x:c>
      <x:c r="G4" s="21" t="str">
        <x:v>CV</x:v>
      </x:c>
      <x:c r="H4" s="21" t="str">
        <x:v>SPI</x:v>
      </x:c>
      <x:c r="I4" s="21" t="str">
        <x:v>CPI</x:v>
      </x:c>
      <x:c r="J4" s="21" t="str">
        <x:v>EAC</x:v>
      </x:c>
      <x:c r="K4" s="21" t="str">
        <x:v>ETC</x:v>
      </x:c>
      <x:c r="L4" s="21" t="str">
        <x:v>VAC</x:v>
      </x:c>
      <x:c r="M4" s="21" t="str">
        <x:v>Completion Rate</x:v>
      </x:c>
      <x:c r="N4" s="21" t="str">
        <x:v>Cost Consumption Rate</x:v>
      </x:c>
      <x:c r="O4" s="22" t="str">
        <x:v>Alert</x:v>
      </x:c>
    </x:row>
    <x:row r="5">
      <x:c r="A5" s="95" t="str">
        <x:v>P01</x:v>
      </x:c>
      <x:c r="B5" s="155" t="n">
        <x:f>EDATE('Project Information'!$C$11,ROW()-5)</x:f>
        <x:v>46023</x:v>
      </x:c>
      <x:c r="C5" s="59" t="n">
        <x:f>IF(COUNTIF('Periodic Data'!$A$5:$A$104,A5)=0,"",SUMIFS('Periodic Data'!$N$5:$N$104,'Periodic Data'!$A$5:$A$104,A5))</x:f>
        <x:v>560000</x:v>
      </x:c>
      <x:c r="D5" s="59" t="n">
        <x:f>IF(C5="","",SUMIFS('Periodic Data'!$O$5:$O$104,'Periodic Data'!$A$5:$A$104,A5))</x:f>
        <x:v>488500</x:v>
      </x:c>
      <x:c r="E5" s="59" t="n">
        <x:f>IF(C5="","",SUMIFS('Periodic Data'!$L$5:$L$104,'Periodic Data'!$A$5:$A$104,A5))</x:f>
        <x:v>500000</x:v>
      </x:c>
      <x:c r="F5" s="59" t="n">
        <x:f>IF(C5="","",D5-C5)</x:f>
        <x:v>-71500</x:v>
      </x:c>
      <x:c r="G5" s="59" t="n">
        <x:f>IF(C5="","",D5-E5)</x:f>
        <x:v>-11500</x:v>
      </x:c>
      <x:c r="H5" s="61" t="n">
        <x:f>IFERROR(D5/C5,"")</x:f>
        <x:v>0.8723214285714286</x:v>
      </x:c>
      <x:c r="I5" s="61" t="n">
        <x:f>IFERROR(D5/E5,"")</x:f>
        <x:v>0.977</x:v>
      </x:c>
      <x:c r="J5" s="59" t="n">
        <x:f>IF(C5="","",IFERROR(IF(I5&gt;0,'Project Information'!$C$16/I5,E5+('Project Information'!$C$16-D5)),""))</x:f>
        <x:v>36599795.29170931</x:v>
      </x:c>
      <x:c r="K5" s="59" t="n">
        <x:f>IF(C5="","",J5-E5)</x:f>
        <x:v>36099795.29170931</x:v>
      </x:c>
      <x:c r="L5" s="59" t="n">
        <x:f>IF(C5="","",'Project Information'!$C$16-J5)</x:f>
        <x:v>-841795.2917093113</x:v>
      </x:c>
      <x:c r="M5" s="117" t="n">
        <x:f>IFERROR(D5/'Project Information'!$C$16,"")</x:f>
        <x:v>0.01366127859499972</x:v>
      </x:c>
      <x:c r="N5" s="117" t="n">
        <x:f>IFERROR(E5/'Project Information'!$C$16,"")</x:f>
        <x:v>0.013982884948822641</x:v>
      </x:c>
      <x:c r="O5" s="151" t="str">
        <x:f>IF(C5="","",IF(OR(H5&lt;'Project Information'!$C$18,I5&lt;'Project Information'!$C$20),"Red",IF(OR(H5&lt;'Project Information'!$C$17,I5&lt;'Project Information'!$C$19),"Yellow","Green")))</x:f>
        <x:v>Yellow</x:v>
      </x:c>
    </x:row>
    <x:row r="6">
      <x:c r="A6" s="95" t="str">
        <x:v>P02</x:v>
      </x:c>
      <x:c r="B6" s="155" t="n">
        <x:f>EDATE('Project Information'!$C$11,ROW()-5)</x:f>
        <x:v>46054</x:v>
      </x:c>
      <x:c r="C6" s="59" t="n">
        <x:f>IF(COUNTIF('Periodic Data'!$A$5:$A$104,A6)=0,"",SUMIFS('Periodic Data'!$N$5:$N$104,'Periodic Data'!$A$5:$A$104,A6))</x:f>
        <x:v>2221300</x:v>
      </x:c>
      <x:c r="D6" s="59" t="n">
        <x:f>IF(C6="","",SUMIFS('Periodic Data'!$O$5:$O$104,'Periodic Data'!$A$5:$A$104,A6))</x:f>
        <x:v>1940700</x:v>
      </x:c>
      <x:c r="E6" s="59" t="n">
        <x:f>IF(C6="","",SUMIFS('Periodic Data'!$L$5:$L$104,'Periodic Data'!$A$5:$A$104,A6))</x:f>
        <x:v>1975000</x:v>
      </x:c>
      <x:c r="F6" s="59" t="n">
        <x:f>IF(C6="","",D6-C6)</x:f>
        <x:v>-280600</x:v>
      </x:c>
      <x:c r="G6" s="59" t="n">
        <x:f>IF(C6="","",D6-E6)</x:f>
        <x:v>-34300</x:v>
      </x:c>
      <x:c r="H6" s="61" t="n">
        <x:f>IFERROR(D6/C6,"")</x:f>
        <x:v>0.8736775761941206</x:v>
      </x:c>
      <x:c r="I6" s="61" t="n">
        <x:f>IFERROR(D6/E6,"")</x:f>
        <x:v>0.982632911392405</x:v>
      </x:c>
      <x:c r="J6" s="59" t="n">
        <x:f>IF(C6="","",IFERROR(IF(I6&gt;0,'Project Information'!$C$16/I6,E6+('Project Information'!$C$16-D6)),""))</x:f>
        <x:v>36389988.14860617</x:v>
      </x:c>
      <x:c r="K6" s="59" t="n">
        <x:f>IF(C6="","",J6-E6)</x:f>
        <x:v>34414988.14860617</x:v>
      </x:c>
      <x:c r="L6" s="59" t="n">
        <x:f>IF(C6="","",'Project Information'!$C$16-J6)</x:f>
        <x:v>-631988.1486061737</x:v>
      </x:c>
      <x:c r="M6" s="117" t="n">
        <x:f>IFERROR(D6/'Project Information'!$C$16,"")</x:f>
        <x:v>0.0542731696403602</x:v>
      </x:c>
      <x:c r="N6" s="117" t="n">
        <x:f>IFERROR(E6/'Project Information'!$C$16,"")</x:f>
        <x:v>0.05523239554784943</x:v>
      </x:c>
      <x:c r="O6" s="151" t="str">
        <x:f>IF(C6="","",IF(OR(H6&lt;'Project Information'!$C$18,I6&lt;'Project Information'!$C$20),"Red",IF(OR(H6&lt;'Project Information'!$C$17,I6&lt;'Project Information'!$C$19),"Yellow","Green")))</x:f>
        <x:v>Yellow</x:v>
      </x:c>
    </x:row>
    <x:row r="7">
      <x:c r="A7" s="95" t="str">
        <x:v>P03</x:v>
      </x:c>
      <x:c r="B7" s="155" t="n">
        <x:f>EDATE('Project Information'!$C$11,ROW()-5)</x:f>
        <x:v>46082</x:v>
      </x:c>
      <x:c r="C7" s="59" t="n">
        <x:f>IF(COUNTIF('Periodic Data'!$A$5:$A$104,A7)=0,"",SUMIFS('Periodic Data'!$N$5:$N$104,'Periodic Data'!$A$5:$A$104,A7))</x:f>
        <x:v>4655000</x:v>
      </x:c>
      <x:c r="D7" s="59" t="n">
        <x:f>IF(C7="","",SUMIFS('Periodic Data'!$O$5:$O$104,'Periodic Data'!$A$5:$A$104,A7))</x:f>
        <x:v>4116950</x:v>
      </x:c>
      <x:c r="E7" s="59" t="n">
        <x:f>IF(C7="","",SUMIFS('Periodic Data'!$L$5:$L$104,'Periodic Data'!$A$5:$A$104,A7))</x:f>
        <x:v>4050000</x:v>
      </x:c>
      <x:c r="F7" s="59" t="n">
        <x:f>IF(C7="","",D7-C7)</x:f>
        <x:v>-538050</x:v>
      </x:c>
      <x:c r="G7" s="59" t="n">
        <x:f>IF(C7="","",D7-E7)</x:f>
        <x:v>66950</x:v>
      </x:c>
      <x:c r="H7" s="61" t="n">
        <x:f>IFERROR(D7/C7,"")</x:f>
        <x:v>0.8844146079484425</x:v>
      </x:c>
      <x:c r="I7" s="61" t="n">
        <x:f>IFERROR(D7/E7,"")</x:f>
        <x:v>1.0165308641975308</x:v>
      </x:c>
      <x:c r="J7" s="59" t="n">
        <x:f>IF(C7="","",IFERROR(IF(I7&gt;0,'Project Information'!$C$16/I7,E7+('Project Information'!$C$16-D7)),""))</x:f>
        <x:v>35176502.02212803</x:v>
      </x:c>
      <x:c r="K7" s="59" t="n">
        <x:f>IF(C7="","",J7-E7)</x:f>
        <x:v>31126502.02212803</x:v>
      </x:c>
      <x:c r="L7" s="59" t="n">
        <x:f>IF(C7="","",'Project Information'!$C$16-J7)</x:f>
        <x:v>581497.9778719693</x:v>
      </x:c>
      <x:c r="M7" s="117" t="n">
        <x:f>IFERROR(D7/'Project Information'!$C$16,"")</x:f>
        <x:v>0.11513367638011074</x:v>
      </x:c>
      <x:c r="N7" s="117" t="n">
        <x:f>IFERROR(E7/'Project Information'!$C$16,"")</x:f>
        <x:v>0.11326136808546339</x:v>
      </x:c>
      <x:c r="O7" s="151" t="str">
        <x:f>IF(C7="","",IF(OR(H7&lt;'Project Information'!$C$18,I7&lt;'Project Information'!$C$20),"Red",IF(OR(H7&lt;'Project Information'!$C$17,I7&lt;'Project Information'!$C$19),"Yellow","Green")))</x:f>
        <x:v>Yellow</x:v>
      </x:c>
    </x:row>
    <x:row r="8">
      <x:c r="A8" s="95" t="str">
        <x:v>P04</x:v>
      </x:c>
      <x:c r="B8" s="155" t="n">
        <x:f>EDATE('Project Information'!$C$11,ROW()-5)</x:f>
        <x:v>46113</x:v>
      </x:c>
      <x:c r="C8" s="59" t="n">
        <x:f>IF(COUNTIF('Periodic Data'!$A$5:$A$104,A8)=0,"",SUMIFS('Periodic Data'!$N$5:$N$104,'Periodic Data'!$A$5:$A$104,A8))</x:f>
        <x:v>7427000</x:v>
      </x:c>
      <x:c r="D8" s="59" t="n">
        <x:f>IF(C8="","",SUMIFS('Periodic Data'!$O$5:$O$104,'Periodic Data'!$A$5:$A$104,A8))</x:f>
        <x:v>6593600</x:v>
      </x:c>
      <x:c r="E8" s="59" t="n">
        <x:f>IF(C8="","",SUMIFS('Periodic Data'!$L$5:$L$104,'Periodic Data'!$A$5:$A$104,A8))</x:f>
        <x:v>6920000</x:v>
      </x:c>
      <x:c r="F8" s="59" t="n">
        <x:f>IF(C8="","",D8-C8)</x:f>
        <x:v>-833400</x:v>
      </x:c>
      <x:c r="G8" s="59" t="n">
        <x:f>IF(C8="","",D8-E8)</x:f>
        <x:v>-326400</x:v>
      </x:c>
      <x:c r="H8" s="61" t="n">
        <x:f>IFERROR(D8/C8,"")</x:f>
        <x:v>0.8877878012656524</x:v>
      </x:c>
      <x:c r="I8" s="61" t="n">
        <x:f>IFERROR(D8/E8,"")</x:f>
        <x:v>0.9528323699421966</x:v>
      </x:c>
      <x:c r="J8" s="59" t="n">
        <x:f>IF(C8="","",IFERROR(IF(I8&gt;0,'Project Information'!$C$16/I8,E8+('Project Information'!$C$16-D8)),""))</x:f>
        <x:v>37528112.10871147</x:v>
      </x:c>
      <x:c r="K8" s="59" t="n">
        <x:f>IF(C8="","",J8-E8)</x:f>
        <x:v>30608112.108711474</x:v>
      </x:c>
      <x:c r="L8" s="59" t="n">
        <x:f>IF(C8="","",'Project Information'!$C$16-J8)</x:f>
        <x:v>-1770112.1087114736</x:v>
      </x:c>
      <x:c r="M8" s="117" t="n">
        <x:f>IFERROR(D8/'Project Information'!$C$16,"")</x:f>
        <x:v>0.18439510039711393</x:v>
      </x:c>
      <x:c r="N8" s="117" t="n">
        <x:f>IFERROR(E8/'Project Information'!$C$16,"")</x:f>
        <x:v>0.19352312769170535</x:v>
      </x:c>
      <x:c r="O8" s="151" t="str">
        <x:f>IF(C8="","",IF(OR(H8&lt;'Project Information'!$C$18,I8&lt;'Project Information'!$C$20),"Red",IF(OR(H8&lt;'Project Information'!$C$17,I8&lt;'Project Information'!$C$19),"Yellow","Green")))</x:f>
        <x:v>Yellow</x:v>
      </x:c>
    </x:row>
    <x:row r="9">
      <x:c r="A9" s="95" t="str">
        <x:v>P05</x:v>
      </x:c>
      <x:c r="B9" s="155" t="n">
        <x:f>EDATE('Project Information'!$C$11,ROW()-5)</x:f>
        <x:v>46143</x:v>
      </x:c>
      <x:c r="C9" s="59" t="n">
        <x:f>IF(COUNTIF('Periodic Data'!$A$5:$A$104,A9)=0,"",SUMIFS('Periodic Data'!$N$5:$N$104,'Periodic Data'!$A$5:$A$104,A9))</x:f>
        <x:v>10250300</x:v>
      </x:c>
      <x:c r="D9" s="59" t="n">
        <x:f>IF(C9="","",SUMIFS('Periodic Data'!$O$5:$O$104,'Periodic Data'!$A$5:$A$104,A9))</x:f>
        <x:v>9176420</x:v>
      </x:c>
      <x:c r="E9" s="59" t="n">
        <x:f>IF(C9="","",SUMIFS('Periodic Data'!$L$5:$L$104,'Periodic Data'!$A$5:$A$104,A9))</x:f>
        <x:v>9630000</x:v>
      </x:c>
      <x:c r="F9" s="59" t="n">
        <x:f>IF(C9="","",D9-C9)</x:f>
        <x:v>-1073880</x:v>
      </x:c>
      <x:c r="G9" s="59" t="n">
        <x:f>IF(C9="","",D9-E9)</x:f>
        <x:v>-453580</x:v>
      </x:c>
      <x:c r="H9" s="61" t="n">
        <x:f>IFERROR(D9/C9,"")</x:f>
        <x:v>0.8952342858257807</x:v>
      </x:c>
      <x:c r="I9" s="61" t="n">
        <x:f>IFERROR(D9/E9,"")</x:f>
        <x:v>0.9528992731048805</x:v>
      </x:c>
      <x:c r="J9" s="59" t="n">
        <x:f>IF(C9="","",IFERROR(IF(I9&gt;0,'Project Information'!$C$16/I9,E9+('Project Information'!$C$16-D9)),""))</x:f>
        <x:v>37525477.25583616</x:v>
      </x:c>
      <x:c r="K9" s="59" t="n">
        <x:f>IF(C9="","",J9-E9)</x:f>
        <x:v>27895477.25583616</x:v>
      </x:c>
      <x:c r="L9" s="59" t="n">
        <x:f>IF(C9="","",'Project Information'!$C$16-J9)</x:f>
        <x:v>-1767477.255836159</x:v>
      </x:c>
      <x:c r="M9" s="117" t="n">
        <x:f>IFERROR(D9/'Project Information'!$C$16,"")</x:f>
        <x:v>0.2566256502041501</x:v>
      </x:c>
      <x:c r="N9" s="117" t="n">
        <x:f>IFERROR(E9/'Project Information'!$C$16,"")</x:f>
        <x:v>0.2693103641143241</x:v>
      </x:c>
      <x:c r="O9" s="151" t="str">
        <x:f>IF(C9="","",IF(OR(H9&lt;'Project Information'!$C$18,I9&lt;'Project Information'!$C$20),"Red",IF(OR(H9&lt;'Project Information'!$C$17,I9&lt;'Project Information'!$C$19),"Yellow","Green")))</x:f>
        <x:v>Yellow</x:v>
      </x:c>
    </x:row>
    <x:row r="10">
      <x:c r="A10" s="95" t="str">
        <x:v>P06</x:v>
      </x:c>
      <x:c r="B10" s="155" t="n">
        <x:f>EDATE('Project Information'!$C$11,ROW()-5)</x:f>
        <x:v>46174</x:v>
      </x:c>
      <x:c r="C10" s="59" t="n">
        <x:f>IF(COUNTIF('Periodic Data'!$A$5:$A$104,A10)=0,"",SUMIFS('Periodic Data'!$N$5:$N$104,'Periodic Data'!$A$5:$A$104,A10))</x:f>
        <x:v>12903500</x:v>
      </x:c>
      <x:c r="D10" s="59" t="n">
        <x:f>IF(C10="","",SUMIFS('Periodic Data'!$O$5:$O$104,'Periodic Data'!$A$5:$A$104,A10))</x:f>
        <x:v>11450900</x:v>
      </x:c>
      <x:c r="E10" s="59" t="n">
        <x:f>IF(C10="","",SUMIFS('Periodic Data'!$L$5:$L$104,'Periodic Data'!$A$5:$A$104,A10))</x:f>
        <x:v>12210000</x:v>
      </x:c>
      <x:c r="F10" s="59" t="n">
        <x:f>IF(C10="","",D10-C10)</x:f>
        <x:v>-1452600</x:v>
      </x:c>
      <x:c r="G10" s="59" t="n">
        <x:f>IF(C10="","",D10-E10)</x:f>
        <x:v>-759100</x:v>
      </x:c>
      <x:c r="H10" s="61" t="n">
        <x:f>IFERROR(D10/C10,"")</x:f>
        <x:v>0.8874258921997907</x:v>
      </x:c>
      <x:c r="I10" s="61" t="n">
        <x:f>IFERROR(D10/E10,"")</x:f>
        <x:v>0.9378296478296478</x:v>
      </x:c>
      <x:c r="J10" s="59" t="n">
        <x:f>IF(C10="","",IFERROR(IF(I10&gt;0,'Project Information'!$C$16/I10,E10+('Project Information'!$C$16-D10)),""))</x:f>
        <x:v>38128459.771721</x:v>
      </x:c>
      <x:c r="K10" s="59" t="n">
        <x:f>IF(C10="","",J10-E10)</x:f>
        <x:v>25918459.771720998</x:v>
      </x:c>
      <x:c r="L10" s="59" t="n">
        <x:f>IF(C10="","",'Project Information'!$C$16-J10)</x:f>
        <x:v>-2370459.771720998</x:v>
      </x:c>
      <x:c r="M10" s="117" t="n">
        <x:f>IFERROR(D10/'Project Information'!$C$16,"")</x:f>
        <x:v>0.3202332345209464</x:v>
      </x:c>
      <x:c r="N10" s="117" t="n">
        <x:f>IFERROR(E10/'Project Information'!$C$16,"")</x:f>
        <x:v>0.3414620504502489</x:v>
      </x:c>
      <x:c r="O10" s="151" t="str">
        <x:f>IF(C10="","",IF(OR(H10&lt;'Project Information'!$C$18,I10&lt;'Project Information'!$C$20),"Red",IF(OR(H10&lt;'Project Information'!$C$17,I10&lt;'Project Information'!$C$19),"Yellow","Green")))</x:f>
        <x:v>Yellow</x:v>
      </x:c>
    </x:row>
  </x:sheetData>
  <x:mergeCells>
    <x:mergeCell ref="A1:O1"/>
    <x:mergeCell ref="A3:O3"/>
  </x:mergeCells>
  <x:conditionalFormatting sqref="O5:O28">
    <x:cfRule type="expression" dxfId="3" priority="1">
      <x:formula>O5="Red"</x:formula>
    </x:cfRule>
    <x:cfRule type="expression" dxfId="4" priority="2">
      <x:formula>O5="Yellow"</x:formula>
    </x:cfRule>
    <x:cfRule type="expression" dxfId="5" priority="3">
      <x:formula>O5="Green"</x:formula>
    </x:cfRule>
  </x:conditionalFormatting>
  <x:pageMargins left="0.7" right="0.7" top="0.75" bottom="0.75" header="0.3" footer="0.3"/>
</x:worksheet>
</file>

<file path=xl/worksheets/sheet6.xml><?xml version="1.0" encoding="utf-8"?>
<x:worksheet xmlns:x="http://schemas.openxmlformats.org/spreadsheetml/2006/main">
  <x:sheetFormatPr defaultRowHeight="15"/>
  <x:cols>
    <x:col min="1" max="1" width="12" hidden="0" customWidth="1"/>
    <x:col min="2" max="2" width="14" hidden="0" customWidth="1"/>
    <x:col min="3" max="3" width="12" hidden="0" customWidth="1"/>
    <x:col min="4" max="4" width="12" hidden="0" customWidth="1"/>
    <x:col min="5" max="5" width="12" hidden="0" customWidth="1"/>
    <x:col min="6" max="6" width="12" hidden="0" customWidth="1"/>
    <x:col min="7" max="7" width="12" hidden="0" customWidth="1"/>
    <x:col min="8" max="8" width="12" hidden="0" customWidth="1"/>
    <x:col min="9" max="9" width="8" hidden="0" customWidth="1"/>
    <x:col min="10" max="10" width="8" hidden="0" customWidth="1"/>
    <x:col min="11" max="11" width="10" hidden="0" customWidth="1"/>
  </x:cols>
  <x:sheetData>
    <x:row r="1" ht="30" customHeight="1">
      <x:c r="A1" s="5" t="str">
        <x:v>Segment Scenario Analysis (Multiple Packages / Disciplines / Contract Parties)</x:v>
      </x:c>
      <x:c r="B1" s="5"/>
      <x:c r="C1" s="5"/>
      <x:c r="D1" s="5"/>
      <x:c r="E1" s="5"/>
      <x:c r="F1" s="5"/>
      <x:c r="G1" s="5"/>
      <x:c r="H1" s="5"/>
      <x:c r="I1" s="5"/>
      <x:c r="J1" s="5"/>
      <x:c r="K1" s="5"/>
    </x:row>
    <x:row r="3">
      <x:c r="A3" s="39" t="str">
        <x:v>Select the reporting period in B4 to summarize current-period PV, EV, AC, and performance by project package, discipline or system, and contract party or subcontractor.</x:v>
      </x:c>
      <x:c r="B3" s="39"/>
      <x:c r="C3" s="39"/>
      <x:c r="D3" s="39"/>
      <x:c r="E3" s="39"/>
      <x:c r="F3" s="39"/>
      <x:c r="G3" s="39"/>
      <x:c r="H3" s="39"/>
      <x:c r="I3" s="39"/>
      <x:c r="J3" s="39"/>
      <x:c r="K3" s="39"/>
    </x:row>
    <x:row r="4">
      <x:c r="A4" s="162" t="str">
        <x:v>Current Period</x:v>
      </x:c>
      <x:c r="B4" s="162" t="str">
        <x:v>P06</x:v>
      </x:c>
    </x:row>
    <x:row r="6">
      <x:c r="A6" s="20" t="str">
        <x:v>Dimension</x:v>
      </x:c>
      <x:c r="B6" s="21" t="str">
        <x:v>Category</x:v>
      </x:c>
      <x:c r="C6" s="21" t="str">
        <x:v>BAC</x:v>
      </x:c>
      <x:c r="D6" s="21" t="str">
        <x:v>PV</x:v>
      </x:c>
      <x:c r="E6" s="21" t="str">
        <x:v>EV</x:v>
      </x:c>
      <x:c r="F6" s="21" t="str">
        <x:v>AC</x:v>
      </x:c>
      <x:c r="G6" s="21" t="str">
        <x:v>SV</x:v>
      </x:c>
      <x:c r="H6" s="21" t="str">
        <x:v>CV</x:v>
      </x:c>
      <x:c r="I6" s="21" t="str">
        <x:v>SPI</x:v>
      </x:c>
      <x:c r="J6" s="21" t="str">
        <x:v>CPI</x:v>
      </x:c>
      <x:c r="K6" s="22" t="str">
        <x:v>Alert</x:v>
      </x:c>
    </x:row>
    <x:row r="7">
      <x:c r="A7" s="95" t="str">
        <x:v>Project / Package</x:v>
      </x:c>
      <x:c r="B7" s="50" t="str">
        <x:v>Package A</x:v>
      </x:c>
      <x:c r="C7" s="59" t="n">
        <x:f>IF(A7="Project / Package",SUMIFS('WBS Plan'!$N$5:$N$54,'WBS Plan'!$C$5:$C$54,B7),IF(A7="Discipline / System",SUMIFS('WBS Plan'!$N$5:$N$54,'WBS Plan'!$D$5:$D$54,B7),SUMIFS('WBS Plan'!$N$5:$N$54,'WBS Plan'!$G$5:$G$54,B7)))</x:f>
        <x:v>35758000</x:v>
      </x:c>
      <x:c r="D7" s="59" t="n">
        <x:f>IF(A7="Project / Package",SUMIFS('Periodic Data'!$N$5:$N$104,'Periodic Data'!$A$5:$A$104,$B$4,'Periodic Data'!$D$5:$D$104,B7),IF(A7="Discipline / System",SUMIFS('Periodic Data'!$N$5:$N$104,'Periodic Data'!$A$5:$A$104,$B$4,'Periodic Data'!$F$5:$F$104,B7),SUMIFS('Periodic Data'!$N$5:$N$104,'Periodic Data'!$A$5:$A$104,$B$4,'Periodic Data'!$G$5:$G$104,B7)))</x:f>
        <x:v>12903500</x:v>
      </x:c>
      <x:c r="E7" s="59" t="n">
        <x:f>IF(A7="Project / Package",SUMIFS('Periodic Data'!$O$5:$O$104,'Periodic Data'!$A$5:$A$104,$B$4,'Periodic Data'!$D$5:$D$104,B7),IF(A7="Discipline / System",SUMIFS('Periodic Data'!$O$5:$O$104,'Periodic Data'!$A$5:$A$104,$B$4,'Periodic Data'!$F$5:$F$104,B7),SUMIFS('Periodic Data'!$O$5:$O$104,'Periodic Data'!$A$5:$A$104,$B$4,'Periodic Data'!$G$5:$G$104,B7)))</x:f>
        <x:v>11450900</x:v>
      </x:c>
      <x:c r="F7" s="59" t="n">
        <x:f>IF(A7="Project / Package",SUMIFS('Periodic Data'!$L$5:$L$104,'Periodic Data'!$A$5:$A$104,$B$4,'Periodic Data'!$D$5:$D$104,B7),IF(A7="Discipline / System",SUMIFS('Periodic Data'!$L$5:$L$104,'Periodic Data'!$A$5:$A$104,$B$4,'Periodic Data'!$F$5:$F$104,B7),SUMIFS('Periodic Data'!$L$5:$L$104,'Periodic Data'!$A$5:$A$104,$B$4,'Periodic Data'!$G$5:$G$104,B7)))</x:f>
        <x:v>12210000</x:v>
      </x:c>
      <x:c r="G7" s="59" t="n">
        <x:f>E7-D7</x:f>
        <x:v>-1452600</x:v>
      </x:c>
      <x:c r="H7" s="59" t="n">
        <x:f>E7-F7</x:f>
        <x:v>-759100</x:v>
      </x:c>
      <x:c r="I7" s="61" t="n">
        <x:f>IFERROR(E7/D7,"")</x:f>
        <x:v>0.8874258921997907</x:v>
      </x:c>
      <x:c r="J7" s="61" t="n">
        <x:f>IFERROR(E7/F7,"")</x:f>
        <x:v>0.9378296478296478</x:v>
      </x:c>
      <x:c r="K7" s="151" t="str">
        <x:f>IF(C7=0,"",IF(OR(I7&lt;'Project Information'!$C$18,J7&lt;'Project Information'!$C$20),"Red",IF(OR(I7&lt;'Project Information'!$C$17,J7&lt;'Project Information'!$C$19),"Yellow","Green")))</x:f>
        <x:v>Yellow</x:v>
      </x:c>
    </x:row>
    <x:row r="8">
      <x:c r="A8" s="95" t="str">
        <x:v>Project / Package</x:v>
      </x:c>
      <x:c r="B8" s="50" t="str">
        <x:v>Package B</x:v>
      </x:c>
      <x:c r="C8" s="59" t="n">
        <x:f>IF(A8="Project / Package",SUMIFS('WBS Plan'!$N$5:$N$54,'WBS Plan'!$C$5:$C$54,B8),IF(A8="Discipline / System",SUMIFS('WBS Plan'!$N$5:$N$54,'WBS Plan'!$D$5:$D$54,B8),SUMIFS('WBS Plan'!$N$5:$N$54,'WBS Plan'!$G$5:$G$54,B8)))</x:f>
        <x:v>0</x:v>
      </x:c>
      <x:c r="D8" s="59" t="n">
        <x:f>IF(A8="Project / Package",SUMIFS('Periodic Data'!$N$5:$N$104,'Periodic Data'!$A$5:$A$104,$B$4,'Periodic Data'!$D$5:$D$104,B8),IF(A8="Discipline / System",SUMIFS('Periodic Data'!$N$5:$N$104,'Periodic Data'!$A$5:$A$104,$B$4,'Periodic Data'!$F$5:$F$104,B8),SUMIFS('Periodic Data'!$N$5:$N$104,'Periodic Data'!$A$5:$A$104,$B$4,'Periodic Data'!$G$5:$G$104,B8)))</x:f>
        <x:v>0</x:v>
      </x:c>
      <x:c r="E8" s="59" t="n">
        <x:f>IF(A8="Project / Package",SUMIFS('Periodic Data'!$O$5:$O$104,'Periodic Data'!$A$5:$A$104,$B$4,'Periodic Data'!$D$5:$D$104,B8),IF(A8="Discipline / System",SUMIFS('Periodic Data'!$O$5:$O$104,'Periodic Data'!$A$5:$A$104,$B$4,'Periodic Data'!$F$5:$F$104,B8),SUMIFS('Periodic Data'!$O$5:$O$104,'Periodic Data'!$A$5:$A$104,$B$4,'Periodic Data'!$G$5:$G$104,B8)))</x:f>
        <x:v>0</x:v>
      </x:c>
      <x:c r="F8" s="59" t="n">
        <x:f>IF(A8="Project / Package",SUMIFS('Periodic Data'!$L$5:$L$104,'Periodic Data'!$A$5:$A$104,$B$4,'Periodic Data'!$D$5:$D$104,B8),IF(A8="Discipline / System",SUMIFS('Periodic Data'!$L$5:$L$104,'Periodic Data'!$A$5:$A$104,$B$4,'Periodic Data'!$F$5:$F$104,B8),SUMIFS('Periodic Data'!$L$5:$L$104,'Periodic Data'!$A$5:$A$104,$B$4,'Periodic Data'!$G$5:$G$104,B8)))</x:f>
        <x:v>0</x:v>
      </x:c>
      <x:c r="G8" s="59" t="n">
        <x:f>E8-D8</x:f>
        <x:v>0</x:v>
      </x:c>
      <x:c r="H8" s="59" t="n">
        <x:f>E8-F8</x:f>
        <x:v>0</x:v>
      </x:c>
      <x:c r="I8" s="61" t="str">
        <x:f>IFERROR(E8/D8,"")</x:f>
      </x:c>
      <x:c r="J8" s="61" t="str">
        <x:f>IFERROR(E8/F8,"")</x:f>
      </x:c>
      <x:c r="K8" s="151" t="str">
        <x:f>IF(C8=0,"",IF(OR(I8&lt;'Project Information'!$C$18,J8&lt;'Project Information'!$C$20),"Red",IF(OR(I8&lt;'Project Information'!$C$17,J8&lt;'Project Information'!$C$19),"Yellow","Green")))</x:f>
      </x:c>
    </x:row>
    <x:row r="9">
      <x:c r="A9" s="95" t="str">
        <x:v>Project / Package</x:v>
      </x:c>
      <x:c r="B9" s="50" t="str">
        <x:v>Package C</x:v>
      </x:c>
      <x:c r="C9" s="59" t="n">
        <x:f>IF(A9="Project / Package",SUMIFS('WBS Plan'!$N$5:$N$54,'WBS Plan'!$C$5:$C$54,B9),IF(A9="Discipline / System",SUMIFS('WBS Plan'!$N$5:$N$54,'WBS Plan'!$D$5:$D$54,B9),SUMIFS('WBS Plan'!$N$5:$N$54,'WBS Plan'!$G$5:$G$54,B9)))</x:f>
        <x:v>0</x:v>
      </x:c>
      <x:c r="D9" s="59" t="n">
        <x:f>IF(A9="Project / Package",SUMIFS('Periodic Data'!$N$5:$N$104,'Periodic Data'!$A$5:$A$104,$B$4,'Periodic Data'!$D$5:$D$104,B9),IF(A9="Discipline / System",SUMIFS('Periodic Data'!$N$5:$N$104,'Periodic Data'!$A$5:$A$104,$B$4,'Periodic Data'!$F$5:$F$104,B9),SUMIFS('Periodic Data'!$N$5:$N$104,'Periodic Data'!$A$5:$A$104,$B$4,'Periodic Data'!$G$5:$G$104,B9)))</x:f>
        <x:v>0</x:v>
      </x:c>
      <x:c r="E9" s="59" t="n">
        <x:f>IF(A9="Project / Package",SUMIFS('Periodic Data'!$O$5:$O$104,'Periodic Data'!$A$5:$A$104,$B$4,'Periodic Data'!$D$5:$D$104,B9),IF(A9="Discipline / System",SUMIFS('Periodic Data'!$O$5:$O$104,'Periodic Data'!$A$5:$A$104,$B$4,'Periodic Data'!$F$5:$F$104,B9),SUMIFS('Periodic Data'!$O$5:$O$104,'Periodic Data'!$A$5:$A$104,$B$4,'Periodic Data'!$G$5:$G$104,B9)))</x:f>
        <x:v>0</x:v>
      </x:c>
      <x:c r="F9" s="59" t="n">
        <x:f>IF(A9="Project / Package",SUMIFS('Periodic Data'!$L$5:$L$104,'Periodic Data'!$A$5:$A$104,$B$4,'Periodic Data'!$D$5:$D$104,B9),IF(A9="Discipline / System",SUMIFS('Periodic Data'!$L$5:$L$104,'Periodic Data'!$A$5:$A$104,$B$4,'Periodic Data'!$F$5:$F$104,B9),SUMIFS('Periodic Data'!$L$5:$L$104,'Periodic Data'!$A$5:$A$104,$B$4,'Periodic Data'!$G$5:$G$104,B9)))</x:f>
        <x:v>0</x:v>
      </x:c>
      <x:c r="G9" s="59" t="n">
        <x:f>E9-D9</x:f>
        <x:v>0</x:v>
      </x:c>
      <x:c r="H9" s="59" t="n">
        <x:f>E9-F9</x:f>
        <x:v>0</x:v>
      </x:c>
      <x:c r="I9" s="61" t="str">
        <x:f>IFERROR(E9/D9,"")</x:f>
      </x:c>
      <x:c r="J9" s="61" t="str">
        <x:f>IFERROR(E9/F9,"")</x:f>
      </x:c>
      <x:c r="K9" s="151" t="str">
        <x:f>IF(C9=0,"",IF(OR(I9&lt;'Project Information'!$C$18,J9&lt;'Project Information'!$C$20),"Red",IF(OR(I9&lt;'Project Information'!$C$17,J9&lt;'Project Information'!$C$19),"Yellow","Green")))</x:f>
      </x:c>
    </x:row>
    <x:row r="10">
      <x:c r="A10" s="95" t="str">
        <x:v>Discipline / System</x:v>
      </x:c>
      <x:c r="B10" s="50" t="str">
        <x:v>Civil</x:v>
      </x:c>
      <x:c r="C10" s="59" t="n">
        <x:f>IF(A10="Project / Package",SUMIFS('WBS Plan'!$N$5:$N$54,'WBS Plan'!$C$5:$C$54,B10),IF(A10="Discipline / System",SUMIFS('WBS Plan'!$N$5:$N$54,'WBS Plan'!$D$5:$D$54,B10),SUMIFS('WBS Plan'!$N$5:$N$54,'WBS Plan'!$G$5:$G$54,B10)))</x:f>
        <x:v>1080000</x:v>
      </x:c>
      <x:c r="D10" s="59" t="n">
        <x:f>IF(A10="Project / Package",SUMIFS('Periodic Data'!$N$5:$N$104,'Periodic Data'!$A$5:$A$104,$B$4,'Periodic Data'!$D$5:$D$104,B10),IF(A10="Discipline / System",SUMIFS('Periodic Data'!$N$5:$N$104,'Periodic Data'!$A$5:$A$104,$B$4,'Periodic Data'!$F$5:$F$104,B10),SUMIFS('Periodic Data'!$N$5:$N$104,'Periodic Data'!$A$5:$A$104,$B$4,'Periodic Data'!$G$5:$G$104,B10)))</x:f>
        <x:v>1080000</x:v>
      </x:c>
      <x:c r="E10" s="59" t="n">
        <x:f>IF(A10="Project / Package",SUMIFS('Periodic Data'!$O$5:$O$104,'Periodic Data'!$A$5:$A$104,$B$4,'Periodic Data'!$D$5:$D$104,B10),IF(A10="Discipline / System",SUMIFS('Periodic Data'!$O$5:$O$104,'Periodic Data'!$A$5:$A$104,$B$4,'Periodic Data'!$F$5:$F$104,B10),SUMIFS('Periodic Data'!$O$5:$O$104,'Periodic Data'!$A$5:$A$104,$B$4,'Periodic Data'!$G$5:$G$104,B10)))</x:f>
        <x:v>1080000</x:v>
      </x:c>
      <x:c r="F10" s="59" t="n">
        <x:f>IF(A10="Project / Package",SUMIFS('Periodic Data'!$L$5:$L$104,'Periodic Data'!$A$5:$A$104,$B$4,'Periodic Data'!$D$5:$D$104,B10),IF(A10="Discipline / System",SUMIFS('Periodic Data'!$L$5:$L$104,'Periodic Data'!$A$5:$A$104,$B$4,'Periodic Data'!$F$5:$F$104,B10),SUMIFS('Periodic Data'!$L$5:$L$104,'Periodic Data'!$A$5:$A$104,$B$4,'Periodic Data'!$G$5:$G$104,B10)))</x:f>
        <x:v>1090000</x:v>
      </x:c>
      <x:c r="G10" s="59" t="n">
        <x:f>E10-D10</x:f>
        <x:v>0</x:v>
      </x:c>
      <x:c r="H10" s="59" t="n">
        <x:f>E10-F10</x:f>
        <x:v>-10000</x:v>
      </x:c>
      <x:c r="I10" s="61" t="n">
        <x:f>IFERROR(E10/D10,"")</x:f>
        <x:v>1</x:v>
      </x:c>
      <x:c r="J10" s="61" t="n">
        <x:f>IFERROR(E10/F10,"")</x:f>
        <x:v>0.9908256880733946</x:v>
      </x:c>
      <x:c r="K10" s="151" t="str">
        <x:f>IF(C10=0,"",IF(OR(I10&lt;'Project Information'!$C$18,J10&lt;'Project Information'!$C$20),"Red",IF(OR(I10&lt;'Project Information'!$C$17,J10&lt;'Project Information'!$C$19),"Yellow","Green")))</x:f>
        <x:v>Green</x:v>
      </x:c>
    </x:row>
    <x:row r="11">
      <x:c r="A11" s="95" t="str">
        <x:v>Discipline / System</x:v>
      </x:c>
      <x:c r="B11" s="50" t="str">
        <x:v>Structural</x:v>
      </x:c>
      <x:c r="C11" s="59" t="n">
        <x:f>IF(A11="Project / Package",SUMIFS('WBS Plan'!$N$5:$N$54,'WBS Plan'!$C$5:$C$54,B11),IF(A11="Discipline / System",SUMIFS('WBS Plan'!$N$5:$N$54,'WBS Plan'!$D$5:$D$54,B11),SUMIFS('WBS Plan'!$N$5:$N$54,'WBS Plan'!$G$5:$G$54,B11)))</x:f>
        <x:v>15950000</x:v>
      </x:c>
      <x:c r="D11" s="59" t="n">
        <x:f>IF(A11="Project / Package",SUMIFS('Periodic Data'!$N$5:$N$104,'Periodic Data'!$A$5:$A$104,$B$4,'Periodic Data'!$D$5:$D$104,B11),IF(A11="Discipline / System",SUMIFS('Periodic Data'!$N$5:$N$104,'Periodic Data'!$A$5:$A$104,$B$4,'Periodic Data'!$F$5:$F$104,B11),SUMIFS('Periodic Data'!$N$5:$N$104,'Periodic Data'!$A$5:$A$104,$B$4,'Periodic Data'!$G$5:$G$104,B11)))</x:f>
        <x:v>11054000</x:v>
      </x:c>
      <x:c r="E11" s="59" t="n">
        <x:f>IF(A11="Project / Package",SUMIFS('Periodic Data'!$O$5:$O$104,'Periodic Data'!$A$5:$A$104,$B$4,'Periodic Data'!$D$5:$D$104,B11),IF(A11="Discipline / System",SUMIFS('Periodic Data'!$O$5:$O$104,'Periodic Data'!$A$5:$A$104,$B$4,'Periodic Data'!$F$5:$F$104,B11),SUMIFS('Periodic Data'!$O$5:$O$104,'Periodic Data'!$A$5:$A$104,$B$4,'Periodic Data'!$G$5:$G$104,B11)))</x:f>
        <x:v>9738200</x:v>
      </x:c>
      <x:c r="F11" s="59" t="n">
        <x:f>IF(A11="Project / Package",SUMIFS('Periodic Data'!$L$5:$L$104,'Periodic Data'!$A$5:$A$104,$B$4,'Periodic Data'!$D$5:$D$104,B11),IF(A11="Discipline / System",SUMIFS('Periodic Data'!$L$5:$L$104,'Periodic Data'!$A$5:$A$104,$B$4,'Periodic Data'!$F$5:$F$104,B11),SUMIFS('Periodic Data'!$L$5:$L$104,'Periodic Data'!$A$5:$A$104,$B$4,'Periodic Data'!$G$5:$G$104,B11)))</x:f>
        <x:v>10470000</x:v>
      </x:c>
      <x:c r="G11" s="59" t="n">
        <x:f>E11-D11</x:f>
        <x:v>-1315800</x:v>
      </x:c>
      <x:c r="H11" s="59" t="n">
        <x:f>E11-F11</x:f>
        <x:v>-731800</x:v>
      </x:c>
      <x:c r="I11" s="61" t="n">
        <x:f>IFERROR(E11/D11,"")</x:f>
        <x:v>0.8809661660937217</x:v>
      </x:c>
      <x:c r="J11" s="61" t="n">
        <x:f>IFERROR(E11/F11,"")</x:f>
        <x:v>0.9301050620821395</x:v>
      </x:c>
      <x:c r="K11" s="151" t="str">
        <x:f>IF(C11=0,"",IF(OR(I11&lt;'Project Information'!$C$18,J11&lt;'Project Information'!$C$20),"Red",IF(OR(I11&lt;'Project Information'!$C$17,J11&lt;'Project Information'!$C$19),"Yellow","Green")))</x:f>
        <x:v>Yellow</x:v>
      </x:c>
    </x:row>
    <x:row r="12">
      <x:c r="A12" s="95" t="str">
        <x:v>Discipline / System</x:v>
      </x:c>
      <x:c r="B12" s="50" t="str">
        <x:v>MEP</x:v>
      </x:c>
      <x:c r="C12" s="59" t="n">
        <x:f>IF(A12="Project / Package",SUMIFS('WBS Plan'!$N$5:$N$54,'WBS Plan'!$C$5:$C$54,B12),IF(A12="Discipline / System",SUMIFS('WBS Plan'!$N$5:$N$54,'WBS Plan'!$D$5:$D$54,B12),SUMIFS('WBS Plan'!$N$5:$N$54,'WBS Plan'!$G$5:$G$54,B12)))</x:f>
        <x:v>1710000</x:v>
      </x:c>
      <x:c r="D12" s="59" t="n">
        <x:f>IF(A12="Project / Package",SUMIFS('Periodic Data'!$N$5:$N$104,'Periodic Data'!$A$5:$A$104,$B$4,'Periodic Data'!$D$5:$D$104,B12),IF(A12="Discipline / System",SUMIFS('Periodic Data'!$N$5:$N$104,'Periodic Data'!$A$5:$A$104,$B$4,'Periodic Data'!$F$5:$F$104,B12),SUMIFS('Periodic Data'!$N$5:$N$104,'Periodic Data'!$A$5:$A$104,$B$4,'Periodic Data'!$G$5:$G$104,B12)))</x:f>
        <x:v>769500</x:v>
      </x:c>
      <x:c r="E12" s="59" t="n">
        <x:f>IF(A12="Project / Package",SUMIFS('Periodic Data'!$O$5:$O$104,'Periodic Data'!$A$5:$A$104,$B$4,'Periodic Data'!$D$5:$D$104,B12),IF(A12="Discipline / System",SUMIFS('Periodic Data'!$O$5:$O$104,'Periodic Data'!$A$5:$A$104,$B$4,'Periodic Data'!$F$5:$F$104,B12),SUMIFS('Periodic Data'!$O$5:$O$104,'Periodic Data'!$A$5:$A$104,$B$4,'Periodic Data'!$G$5:$G$104,B12)))</x:f>
        <x:v>632700</x:v>
      </x:c>
      <x:c r="F12" s="59" t="n">
        <x:f>IF(A12="Project / Package",SUMIFS('Periodic Data'!$L$5:$L$104,'Periodic Data'!$A$5:$A$104,$B$4,'Periodic Data'!$D$5:$D$104,B12),IF(A12="Discipline / System",SUMIFS('Periodic Data'!$L$5:$L$104,'Periodic Data'!$A$5:$A$104,$B$4,'Periodic Data'!$F$5:$F$104,B12),SUMIFS('Periodic Data'!$L$5:$L$104,'Periodic Data'!$A$5:$A$104,$B$4,'Periodic Data'!$G$5:$G$104,B12)))</x:f>
        <x:v>650000</x:v>
      </x:c>
      <x:c r="G12" s="59" t="n">
        <x:f>E12-D12</x:f>
        <x:v>-136800</x:v>
      </x:c>
      <x:c r="H12" s="59" t="n">
        <x:f>E12-F12</x:f>
        <x:v>-17300</x:v>
      </x:c>
      <x:c r="I12" s="61" t="n">
        <x:f>IFERROR(E12/D12,"")</x:f>
        <x:v>0.8222222222222222</x:v>
      </x:c>
      <x:c r="J12" s="61" t="n">
        <x:f>IFERROR(E12/F12,"")</x:f>
        <x:v>0.9733846153846154</x:v>
      </x:c>
      <x:c r="K12" s="151" t="str">
        <x:f>IF(C12=0,"",IF(OR(I12&lt;'Project Information'!$C$18,J12&lt;'Project Information'!$C$20),"Red",IF(OR(I12&lt;'Project Information'!$C$17,J12&lt;'Project Information'!$C$19),"Yellow","Green")))</x:f>
        <x:v>Red</x:v>
      </x:c>
    </x:row>
    <x:row r="13">
      <x:c r="A13" s="95" t="str">
        <x:v>Discipline / System</x:v>
      </x:c>
      <x:c r="B13" s="50" t="str">
        <x:v>Curtain Wall</x:v>
      </x:c>
      <x:c r="C13" s="59" t="n">
        <x:f>IF(A13="Project / Package",SUMIFS('WBS Plan'!$N$5:$N$54,'WBS Plan'!$C$5:$C$54,B13),IF(A13="Discipline / System",SUMIFS('WBS Plan'!$N$5:$N$54,'WBS Plan'!$D$5:$D$54,B13),SUMIFS('WBS Plan'!$N$5:$N$54,'WBS Plan'!$G$5:$G$54,B13)))</x:f>
        <x:v>5168000</x:v>
      </x:c>
      <x:c r="D13" s="59" t="n">
        <x:f>IF(A13="Project / Package",SUMIFS('Periodic Data'!$N$5:$N$104,'Periodic Data'!$A$5:$A$104,$B$4,'Periodic Data'!$D$5:$D$104,B13),IF(A13="Discipline / System",SUMIFS('Periodic Data'!$N$5:$N$104,'Periodic Data'!$A$5:$A$104,$B$4,'Periodic Data'!$F$5:$F$104,B13),SUMIFS('Periodic Data'!$N$5:$N$104,'Periodic Data'!$A$5:$A$104,$B$4,'Periodic Data'!$G$5:$G$104,B13)))</x:f>
        <x:v>0</x:v>
      </x:c>
      <x:c r="E13" s="59" t="n">
        <x:f>IF(A13="Project / Package",SUMIFS('Periodic Data'!$O$5:$O$104,'Periodic Data'!$A$5:$A$104,$B$4,'Periodic Data'!$D$5:$D$104,B13),IF(A13="Discipline / System",SUMIFS('Periodic Data'!$O$5:$O$104,'Periodic Data'!$A$5:$A$104,$B$4,'Periodic Data'!$F$5:$F$104,B13),SUMIFS('Periodic Data'!$O$5:$O$104,'Periodic Data'!$A$5:$A$104,$B$4,'Periodic Data'!$G$5:$G$104,B13)))</x:f>
        <x:v>0</x:v>
      </x:c>
      <x:c r="F13" s="59" t="n">
        <x:f>IF(A13="Project / Package",SUMIFS('Periodic Data'!$L$5:$L$104,'Periodic Data'!$A$5:$A$104,$B$4,'Periodic Data'!$D$5:$D$104,B13),IF(A13="Discipline / System",SUMIFS('Periodic Data'!$L$5:$L$104,'Periodic Data'!$A$5:$A$104,$B$4,'Periodic Data'!$F$5:$F$104,B13),SUMIFS('Periodic Data'!$L$5:$L$104,'Periodic Data'!$A$5:$A$104,$B$4,'Periodic Data'!$G$5:$G$104,B13)))</x:f>
        <x:v>0</x:v>
      </x:c>
      <x:c r="G13" s="59" t="n">
        <x:f>E13-D13</x:f>
        <x:v>0</x:v>
      </x:c>
      <x:c r="H13" s="59" t="n">
        <x:f>E13-F13</x:f>
        <x:v>0</x:v>
      </x:c>
      <x:c r="I13" s="61" t="str">
        <x:f>IFERROR(E13/D13,"")</x:f>
      </x:c>
      <x:c r="J13" s="61" t="str">
        <x:f>IFERROR(E13/F13,"")</x:f>
      </x:c>
      <x:c r="K13" s="151" t="str">
        <x:f>IF(C13=0,"",IF(OR(I13&lt;'Project Information'!$C$18,J13&lt;'Project Information'!$C$20),"Red",IF(OR(I13&lt;'Project Information'!$C$17,J13&lt;'Project Information'!$C$19),"Yellow","Green")))</x:f>
        <x:v>Red</x:v>
      </x:c>
    </x:row>
    <x:row r="14">
      <x:c r="A14" s="95" t="str">
        <x:v>Discipline / System</x:v>
      </x:c>
      <x:c r="B14" s="50" t="str">
        <x:v>Fit-out</x:v>
      </x:c>
      <x:c r="C14" s="59" t="n">
        <x:f>IF(A14="Project / Package",SUMIFS('WBS Plan'!$N$5:$N$54,'WBS Plan'!$C$5:$C$54,B14),IF(A14="Discipline / System",SUMIFS('WBS Plan'!$N$5:$N$54,'WBS Plan'!$D$5:$D$54,B14),SUMIFS('WBS Plan'!$N$5:$N$54,'WBS Plan'!$G$5:$G$54,B14)))</x:f>
        <x:v>9750000</x:v>
      </x:c>
      <x:c r="D14" s="59" t="n">
        <x:f>IF(A14="Project / Package",SUMIFS('Periodic Data'!$N$5:$N$104,'Periodic Data'!$A$5:$A$104,$B$4,'Periodic Data'!$D$5:$D$104,B14),IF(A14="Discipline / System",SUMIFS('Periodic Data'!$N$5:$N$104,'Periodic Data'!$A$5:$A$104,$B$4,'Periodic Data'!$F$5:$F$104,B14),SUMIFS('Periodic Data'!$N$5:$N$104,'Periodic Data'!$A$5:$A$104,$B$4,'Periodic Data'!$G$5:$G$104,B14)))</x:f>
        <x:v>0</x:v>
      </x:c>
      <x:c r="E14" s="59" t="n">
        <x:f>IF(A14="Project / Package",SUMIFS('Periodic Data'!$O$5:$O$104,'Periodic Data'!$A$5:$A$104,$B$4,'Periodic Data'!$D$5:$D$104,B14),IF(A14="Discipline / System",SUMIFS('Periodic Data'!$O$5:$O$104,'Periodic Data'!$A$5:$A$104,$B$4,'Periodic Data'!$F$5:$F$104,B14),SUMIFS('Periodic Data'!$O$5:$O$104,'Periodic Data'!$A$5:$A$104,$B$4,'Periodic Data'!$G$5:$G$104,B14)))</x:f>
        <x:v>0</x:v>
      </x:c>
      <x:c r="F14" s="59" t="n">
        <x:f>IF(A14="Project / Package",SUMIFS('Periodic Data'!$L$5:$L$104,'Periodic Data'!$A$5:$A$104,$B$4,'Periodic Data'!$D$5:$D$104,B14),IF(A14="Discipline / System",SUMIFS('Periodic Data'!$L$5:$L$104,'Periodic Data'!$A$5:$A$104,$B$4,'Periodic Data'!$F$5:$F$104,B14),SUMIFS('Periodic Data'!$L$5:$L$104,'Periodic Data'!$A$5:$A$104,$B$4,'Periodic Data'!$G$5:$G$104,B14)))</x:f>
        <x:v>0</x:v>
      </x:c>
      <x:c r="G14" s="59" t="n">
        <x:f>E14-D14</x:f>
        <x:v>0</x:v>
      </x:c>
      <x:c r="H14" s="59" t="n">
        <x:f>E14-F14</x:f>
        <x:v>0</x:v>
      </x:c>
      <x:c r="I14" s="61" t="str">
        <x:f>IFERROR(E14/D14,"")</x:f>
      </x:c>
      <x:c r="J14" s="61" t="str">
        <x:f>IFERROR(E14/F14,"")</x:f>
      </x:c>
      <x:c r="K14" s="151" t="str">
        <x:f>IF(C14=0,"",IF(OR(I14&lt;'Project Information'!$C$18,J14&lt;'Project Information'!$C$20),"Red",IF(OR(I14&lt;'Project Information'!$C$17,J14&lt;'Project Information'!$C$19),"Yellow","Green")))</x:f>
        <x:v>Red</x:v>
      </x:c>
    </x:row>
    <x:row r="15">
      <x:c r="A15" s="95" t="str">
        <x:v>Discipline / System</x:v>
      </x:c>
      <x:c r="B15" s="50" t="str">
        <x:v>Landscape</x:v>
      </x:c>
      <x:c r="C15" s="59" t="n">
        <x:f>IF(A15="Project / Package",SUMIFS('WBS Plan'!$N$5:$N$54,'WBS Plan'!$C$5:$C$54,B15),IF(A15="Discipline / System",SUMIFS('WBS Plan'!$N$5:$N$54,'WBS Plan'!$D$5:$D$54,B15),SUMIFS('WBS Plan'!$N$5:$N$54,'WBS Plan'!$G$5:$G$54,B15)))</x:f>
        <x:v>2100000</x:v>
      </x:c>
      <x:c r="D15" s="59" t="n">
        <x:f>IF(A15="Project / Package",SUMIFS('Periodic Data'!$N$5:$N$104,'Periodic Data'!$A$5:$A$104,$B$4,'Periodic Data'!$D$5:$D$104,B15),IF(A15="Discipline / System",SUMIFS('Periodic Data'!$N$5:$N$104,'Periodic Data'!$A$5:$A$104,$B$4,'Periodic Data'!$F$5:$F$104,B15),SUMIFS('Periodic Data'!$N$5:$N$104,'Periodic Data'!$A$5:$A$104,$B$4,'Periodic Data'!$G$5:$G$104,B15)))</x:f>
        <x:v>0</x:v>
      </x:c>
      <x:c r="E15" s="59" t="n">
        <x:f>IF(A15="Project / Package",SUMIFS('Periodic Data'!$O$5:$O$104,'Periodic Data'!$A$5:$A$104,$B$4,'Periodic Data'!$D$5:$D$104,B15),IF(A15="Discipline / System",SUMIFS('Periodic Data'!$O$5:$O$104,'Periodic Data'!$A$5:$A$104,$B$4,'Periodic Data'!$F$5:$F$104,B15),SUMIFS('Periodic Data'!$O$5:$O$104,'Periodic Data'!$A$5:$A$104,$B$4,'Periodic Data'!$G$5:$G$104,B15)))</x:f>
        <x:v>0</x:v>
      </x:c>
      <x:c r="F15" s="59" t="n">
        <x:f>IF(A15="Project / Package",SUMIFS('Periodic Data'!$L$5:$L$104,'Periodic Data'!$A$5:$A$104,$B$4,'Periodic Data'!$D$5:$D$104,B15),IF(A15="Discipline / System",SUMIFS('Periodic Data'!$L$5:$L$104,'Periodic Data'!$A$5:$A$104,$B$4,'Periodic Data'!$F$5:$F$104,B15),SUMIFS('Periodic Data'!$L$5:$L$104,'Periodic Data'!$A$5:$A$104,$B$4,'Periodic Data'!$G$5:$G$104,B15)))</x:f>
        <x:v>0</x:v>
      </x:c>
      <x:c r="G15" s="59" t="n">
        <x:f>E15-D15</x:f>
        <x:v>0</x:v>
      </x:c>
      <x:c r="H15" s="59" t="n">
        <x:f>E15-F15</x:f>
        <x:v>0</x:v>
      </x:c>
      <x:c r="I15" s="61" t="str">
        <x:f>IFERROR(E15/D15,"")</x:f>
      </x:c>
      <x:c r="J15" s="61" t="str">
        <x:f>IFERROR(E15/F15,"")</x:f>
      </x:c>
      <x:c r="K15" s="151" t="str">
        <x:f>IF(C15=0,"",IF(OR(I15&lt;'Project Information'!$C$18,J15&lt;'Project Information'!$C$20),"Red",IF(OR(I15&lt;'Project Information'!$C$17,J15&lt;'Project Information'!$C$19),"Yellow","Green")))</x:f>
        <x:v>Red</x:v>
      </x:c>
    </x:row>
    <x:row r="16">
      <x:c r="A16" s="95" t="str">
        <x:v>Contract / Subcontractor</x:v>
      </x:c>
      <x:c r="B16" s="50" t="str">
        <x:v>Self-performed by GC</x:v>
      </x:c>
      <x:c r="C16" s="59" t="n">
        <x:f>IF(A16="Project / Package",SUMIFS('WBS Plan'!$N$5:$N$54,'WBS Plan'!$C$5:$C$54,B16),IF(A16="Discipline / System",SUMIFS('WBS Plan'!$N$5:$N$54,'WBS Plan'!$D$5:$D$54,B16),SUMIFS('WBS Plan'!$N$5:$N$54,'WBS Plan'!$G$5:$G$54,B16)))</x:f>
        <x:v>300000</x:v>
      </x:c>
      <x:c r="D16" s="59" t="n">
        <x:f>IF(A16="Project / Package",SUMIFS('Periodic Data'!$N$5:$N$104,'Periodic Data'!$A$5:$A$104,$B$4,'Periodic Data'!$D$5:$D$104,B16),IF(A16="Discipline / System",SUMIFS('Periodic Data'!$N$5:$N$104,'Periodic Data'!$A$5:$A$104,$B$4,'Periodic Data'!$F$5:$F$104,B16),SUMIFS('Periodic Data'!$N$5:$N$104,'Periodic Data'!$A$5:$A$104,$B$4,'Periodic Data'!$G$5:$G$104,B16)))</x:f>
        <x:v>300000</x:v>
      </x:c>
      <x:c r="E16" s="59" t="n">
        <x:f>IF(A16="Project / Package",SUMIFS('Periodic Data'!$O$5:$O$104,'Periodic Data'!$A$5:$A$104,$B$4,'Periodic Data'!$D$5:$D$104,B16),IF(A16="Discipline / System",SUMIFS('Periodic Data'!$O$5:$O$104,'Periodic Data'!$A$5:$A$104,$B$4,'Periodic Data'!$F$5:$F$104,B16),SUMIFS('Periodic Data'!$O$5:$O$104,'Periodic Data'!$A$5:$A$104,$B$4,'Periodic Data'!$G$5:$G$104,B16)))</x:f>
        <x:v>300000</x:v>
      </x:c>
      <x:c r="F16" s="59" t="n">
        <x:f>IF(A16="Project / Package",SUMIFS('Periodic Data'!$L$5:$L$104,'Periodic Data'!$A$5:$A$104,$B$4,'Periodic Data'!$D$5:$D$104,B16),IF(A16="Discipline / System",SUMIFS('Periodic Data'!$L$5:$L$104,'Periodic Data'!$A$5:$A$104,$B$4,'Periodic Data'!$F$5:$F$104,B16),SUMIFS('Periodic Data'!$L$5:$L$104,'Periodic Data'!$A$5:$A$104,$B$4,'Periodic Data'!$G$5:$G$104,B16)))</x:f>
        <x:v>310000</x:v>
      </x:c>
      <x:c r="G16" s="59" t="n">
        <x:f>E16-D16</x:f>
        <x:v>0</x:v>
      </x:c>
      <x:c r="H16" s="59" t="n">
        <x:f>E16-F16</x:f>
        <x:v>-10000</x:v>
      </x:c>
      <x:c r="I16" s="61" t="n">
        <x:f>IFERROR(E16/D16,"")</x:f>
        <x:v>1</x:v>
      </x:c>
      <x:c r="J16" s="61" t="n">
        <x:f>IFERROR(E16/F16,"")</x:f>
        <x:v>0.967741935483871</x:v>
      </x:c>
      <x:c r="K16" s="151" t="str">
        <x:f>IF(C16=0,"",IF(OR(I16&lt;'Project Information'!$C$18,J16&lt;'Project Information'!$C$20),"Red",IF(OR(I16&lt;'Project Information'!$C$17,J16&lt;'Project Information'!$C$19),"Yellow","Green")))</x:f>
        <x:v>Green</x:v>
      </x:c>
    </x:row>
    <x:row r="17">
      <x:c r="A17" s="95" t="str">
        <x:v>Contract / Subcontractor</x:v>
      </x:c>
      <x:c r="B17" s="50" t="str">
        <x:v>Earthwork Subcontractor</x:v>
      </x:c>
      <x:c r="C17" s="59" t="n">
        <x:f>IF(A17="Project / Package",SUMIFS('WBS Plan'!$N$5:$N$54,'WBS Plan'!$C$5:$C$54,B17),IF(A17="Discipline / System",SUMIFS('WBS Plan'!$N$5:$N$54,'WBS Plan'!$D$5:$D$54,B17),SUMIFS('WBS Plan'!$N$5:$N$54,'WBS Plan'!$G$5:$G$54,B17)))</x:f>
        <x:v>780000</x:v>
      </x:c>
      <x:c r="D17" s="59" t="n">
        <x:f>IF(A17="Project / Package",SUMIFS('Periodic Data'!$N$5:$N$104,'Periodic Data'!$A$5:$A$104,$B$4,'Periodic Data'!$D$5:$D$104,B17),IF(A17="Discipline / System",SUMIFS('Periodic Data'!$N$5:$N$104,'Periodic Data'!$A$5:$A$104,$B$4,'Periodic Data'!$F$5:$F$104,B17),SUMIFS('Periodic Data'!$N$5:$N$104,'Periodic Data'!$A$5:$A$104,$B$4,'Periodic Data'!$G$5:$G$104,B17)))</x:f>
        <x:v>780000</x:v>
      </x:c>
      <x:c r="E17" s="59" t="n">
        <x:f>IF(A17="Project / Package",SUMIFS('Periodic Data'!$O$5:$O$104,'Periodic Data'!$A$5:$A$104,$B$4,'Periodic Data'!$D$5:$D$104,B17),IF(A17="Discipline / System",SUMIFS('Periodic Data'!$O$5:$O$104,'Periodic Data'!$A$5:$A$104,$B$4,'Periodic Data'!$F$5:$F$104,B17),SUMIFS('Periodic Data'!$O$5:$O$104,'Periodic Data'!$A$5:$A$104,$B$4,'Periodic Data'!$G$5:$G$104,B17)))</x:f>
        <x:v>780000</x:v>
      </x:c>
      <x:c r="F17" s="59" t="n">
        <x:f>IF(A17="Project / Package",SUMIFS('Periodic Data'!$L$5:$L$104,'Periodic Data'!$A$5:$A$104,$B$4,'Periodic Data'!$D$5:$D$104,B17),IF(A17="Discipline / System",SUMIFS('Periodic Data'!$L$5:$L$104,'Periodic Data'!$A$5:$A$104,$B$4,'Periodic Data'!$F$5:$F$104,B17),SUMIFS('Periodic Data'!$L$5:$L$104,'Periodic Data'!$A$5:$A$104,$B$4,'Periodic Data'!$G$5:$G$104,B17)))</x:f>
        <x:v>780000</x:v>
      </x:c>
      <x:c r="G17" s="59" t="n">
        <x:f>E17-D17</x:f>
        <x:v>0</x:v>
      </x:c>
      <x:c r="H17" s="59" t="n">
        <x:f>E17-F17</x:f>
        <x:v>0</x:v>
      </x:c>
      <x:c r="I17" s="61" t="n">
        <x:f>IFERROR(E17/D17,"")</x:f>
        <x:v>1</x:v>
      </x:c>
      <x:c r="J17" s="61" t="n">
        <x:f>IFERROR(E17/F17,"")</x:f>
        <x:v>1</x:v>
      </x:c>
      <x:c r="K17" s="151" t="str">
        <x:f>IF(C17=0,"",IF(OR(I17&lt;'Project Information'!$C$18,J17&lt;'Project Information'!$C$20),"Red",IF(OR(I17&lt;'Project Information'!$C$17,J17&lt;'Project Information'!$C$19),"Yellow","Green")))</x:f>
        <x:v>Green</x:v>
      </x:c>
    </x:row>
    <x:row r="18">
      <x:c r="A18" s="95" t="str">
        <x:v>Contract / Subcontractor</x:v>
      </x:c>
      <x:c r="B18" s="50" t="str">
        <x:v>Pile Foundation Subcontractor</x:v>
      </x:c>
      <x:c r="C18" s="59" t="n">
        <x:f>IF(A18="Project / Package",SUMIFS('WBS Plan'!$N$5:$N$54,'WBS Plan'!$C$5:$C$54,B18),IF(A18="Discipline / System",SUMIFS('WBS Plan'!$N$5:$N$54,'WBS Plan'!$D$5:$D$54,B18),SUMIFS('WBS Plan'!$N$5:$N$54,'WBS Plan'!$G$5:$G$54,B18)))</x:f>
        <x:v>650000</x:v>
      </x:c>
      <x:c r="D18" s="59" t="n">
        <x:f>IF(A18="Project / Package",SUMIFS('Periodic Data'!$N$5:$N$104,'Periodic Data'!$A$5:$A$104,$B$4,'Periodic Data'!$D$5:$D$104,B18),IF(A18="Discipline / System",SUMIFS('Periodic Data'!$N$5:$N$104,'Periodic Data'!$A$5:$A$104,$B$4,'Periodic Data'!$F$5:$F$104,B18),SUMIFS('Periodic Data'!$N$5:$N$104,'Periodic Data'!$A$5:$A$104,$B$4,'Periodic Data'!$G$5:$G$104,B18)))</x:f>
        <x:v>650000</x:v>
      </x:c>
      <x:c r="E18" s="59" t="n">
        <x:f>IF(A18="Project / Package",SUMIFS('Periodic Data'!$O$5:$O$104,'Periodic Data'!$A$5:$A$104,$B$4,'Periodic Data'!$D$5:$D$104,B18),IF(A18="Discipline / System",SUMIFS('Periodic Data'!$O$5:$O$104,'Periodic Data'!$A$5:$A$104,$B$4,'Periodic Data'!$F$5:$F$104,B18),SUMIFS('Periodic Data'!$O$5:$O$104,'Periodic Data'!$A$5:$A$104,$B$4,'Periodic Data'!$G$5:$G$104,B18)))</x:f>
        <x:v>650000</x:v>
      </x:c>
      <x:c r="F18" s="59" t="n">
        <x:f>IF(A18="Project / Package",SUMIFS('Periodic Data'!$L$5:$L$104,'Periodic Data'!$A$5:$A$104,$B$4,'Periodic Data'!$D$5:$D$104,B18),IF(A18="Discipline / System",SUMIFS('Periodic Data'!$L$5:$L$104,'Periodic Data'!$A$5:$A$104,$B$4,'Periodic Data'!$F$5:$F$104,B18),SUMIFS('Periodic Data'!$L$5:$L$104,'Periodic Data'!$A$5:$A$104,$B$4,'Periodic Data'!$G$5:$G$104,B18)))</x:f>
        <x:v>670000</x:v>
      </x:c>
      <x:c r="G18" s="59" t="n">
        <x:f>E18-D18</x:f>
        <x:v>0</x:v>
      </x:c>
      <x:c r="H18" s="59" t="n">
        <x:f>E18-F18</x:f>
        <x:v>-20000</x:v>
      </x:c>
      <x:c r="I18" s="61" t="n">
        <x:f>IFERROR(E18/D18,"")</x:f>
        <x:v>1</x:v>
      </x:c>
      <x:c r="J18" s="61" t="n">
        <x:f>IFERROR(E18/F18,"")</x:f>
        <x:v>0.9701492537313433</x:v>
      </x:c>
      <x:c r="K18" s="151" t="str">
        <x:f>IF(C18=0,"",IF(OR(I18&lt;'Project Information'!$C$18,J18&lt;'Project Information'!$C$20),"Red",IF(OR(I18&lt;'Project Information'!$C$17,J18&lt;'Project Information'!$C$19),"Yellow","Green")))</x:f>
        <x:v>Green</x:v>
      </x:c>
    </x:row>
    <x:row r="19">
      <x:c r="A19" s="95" t="str">
        <x:v>Contract / Subcontractor</x:v>
      </x:c>
      <x:c r="B19" s="50" t="str">
        <x:v>Structural Labor Subcontractor</x:v>
      </x:c>
      <x:c r="C19" s="59" t="n">
        <x:f>IF(A19="Project / Package",SUMIFS('WBS Plan'!$N$5:$N$54,'WBS Plan'!$C$5:$C$54,B19),IF(A19="Discipline / System",SUMIFS('WBS Plan'!$N$5:$N$54,'WBS Plan'!$D$5:$D$54,B19),SUMIFS('WBS Plan'!$N$5:$N$54,'WBS Plan'!$G$5:$G$54,B19)))</x:f>
        <x:v>15300000</x:v>
      </x:c>
      <x:c r="D19" s="59" t="n">
        <x:f>IF(A19="Project / Package",SUMIFS('Periodic Data'!$N$5:$N$104,'Periodic Data'!$A$5:$A$104,$B$4,'Periodic Data'!$D$5:$D$104,B19),IF(A19="Discipline / System",SUMIFS('Periodic Data'!$N$5:$N$104,'Periodic Data'!$A$5:$A$104,$B$4,'Periodic Data'!$F$5:$F$104,B19),SUMIFS('Periodic Data'!$N$5:$N$104,'Periodic Data'!$A$5:$A$104,$B$4,'Periodic Data'!$G$5:$G$104,B19)))</x:f>
        <x:v>10404000</x:v>
      </x:c>
      <x:c r="E19" s="59" t="n">
        <x:f>IF(A19="Project / Package",SUMIFS('Periodic Data'!$O$5:$O$104,'Periodic Data'!$A$5:$A$104,$B$4,'Periodic Data'!$D$5:$D$104,B19),IF(A19="Discipline / System",SUMIFS('Periodic Data'!$O$5:$O$104,'Periodic Data'!$A$5:$A$104,$B$4,'Periodic Data'!$F$5:$F$104,B19),SUMIFS('Periodic Data'!$O$5:$O$104,'Periodic Data'!$A$5:$A$104,$B$4,'Periodic Data'!$G$5:$G$104,B19)))</x:f>
        <x:v>9088200</x:v>
      </x:c>
      <x:c r="F19" s="59" t="n">
        <x:f>IF(A19="Project / Package",SUMIFS('Periodic Data'!$L$5:$L$104,'Periodic Data'!$A$5:$A$104,$B$4,'Periodic Data'!$D$5:$D$104,B19),IF(A19="Discipline / System",SUMIFS('Periodic Data'!$L$5:$L$104,'Periodic Data'!$A$5:$A$104,$B$4,'Periodic Data'!$F$5:$F$104,B19),SUMIFS('Periodic Data'!$L$5:$L$104,'Periodic Data'!$A$5:$A$104,$B$4,'Periodic Data'!$G$5:$G$104,B19)))</x:f>
        <x:v>9800000</x:v>
      </x:c>
      <x:c r="G19" s="59" t="n">
        <x:f>E19-D19</x:f>
        <x:v>-1315800</x:v>
      </x:c>
      <x:c r="H19" s="59" t="n">
        <x:f>E19-F19</x:f>
        <x:v>-711800</x:v>
      </x:c>
      <x:c r="I19" s="61" t="n">
        <x:f>IFERROR(E19/D19,"")</x:f>
        <x:v>0.8735294117647059</x:v>
      </x:c>
      <x:c r="J19" s="61" t="n">
        <x:f>IFERROR(E19/F19,"")</x:f>
        <x:v>0.9273673469387755</x:v>
      </x:c>
      <x:c r="K19" s="151" t="str">
        <x:f>IF(C19=0,"",IF(OR(I19&lt;'Project Information'!$C$18,J19&lt;'Project Information'!$C$20),"Red",IF(OR(I19&lt;'Project Information'!$C$17,J19&lt;'Project Information'!$C$19),"Yellow","Green")))</x:f>
        <x:v>Yellow</x:v>
      </x:c>
    </x:row>
    <x:row r="20">
      <x:c r="A20" s="96" t="str">
        <x:v>Contract / Subcontractor</x:v>
      </x:c>
      <x:c r="B20" s="97" t="str">
        <x:v>MEP Subcontractor</x:v>
      </x:c>
      <x:c r="C20" s="113" t="n">
        <x:f>IF(A20="Project / Package",SUMIFS('WBS Plan'!$N$5:$N$54,'WBS Plan'!$C$5:$C$54,B20),IF(A20="Discipline / System",SUMIFS('WBS Plan'!$N$5:$N$54,'WBS Plan'!$D$5:$D$54,B20),SUMIFS('WBS Plan'!$N$5:$N$54,'WBS Plan'!$G$5:$G$54,B20)))</x:f>
        <x:v>1710000</x:v>
      </x:c>
      <x:c r="D20" s="113" t="n">
        <x:f>IF(A20="Project / Package",SUMIFS('Periodic Data'!$N$5:$N$104,'Periodic Data'!$A$5:$A$104,$B$4,'Periodic Data'!$D$5:$D$104,B20),IF(A20="Discipline / System",SUMIFS('Periodic Data'!$N$5:$N$104,'Periodic Data'!$A$5:$A$104,$B$4,'Periodic Data'!$F$5:$F$104,B20),SUMIFS('Periodic Data'!$N$5:$N$104,'Periodic Data'!$A$5:$A$104,$B$4,'Periodic Data'!$G$5:$G$104,B20)))</x:f>
        <x:v>769500</x:v>
      </x:c>
      <x:c r="E20" s="113" t="n">
        <x:f>IF(A20="Project / Package",SUMIFS('Periodic Data'!$O$5:$O$104,'Periodic Data'!$A$5:$A$104,$B$4,'Periodic Data'!$D$5:$D$104,B20),IF(A20="Discipline / System",SUMIFS('Periodic Data'!$O$5:$O$104,'Periodic Data'!$A$5:$A$104,$B$4,'Periodic Data'!$F$5:$F$104,B20),SUMIFS('Periodic Data'!$O$5:$O$104,'Periodic Data'!$A$5:$A$104,$B$4,'Periodic Data'!$G$5:$G$104,B20)))</x:f>
        <x:v>632700</x:v>
      </x:c>
      <x:c r="F20" s="113" t="n">
        <x:f>IF(A20="Project / Package",SUMIFS('Periodic Data'!$L$5:$L$104,'Periodic Data'!$A$5:$A$104,$B$4,'Periodic Data'!$D$5:$D$104,B20),IF(A20="Discipline / System",SUMIFS('Periodic Data'!$L$5:$L$104,'Periodic Data'!$A$5:$A$104,$B$4,'Periodic Data'!$F$5:$F$104,B20),SUMIFS('Periodic Data'!$L$5:$L$104,'Periodic Data'!$A$5:$A$104,$B$4,'Periodic Data'!$G$5:$G$104,B20)))</x:f>
        <x:v>650000</x:v>
      </x:c>
      <x:c r="G20" s="113" t="n">
        <x:f>E20-D20</x:f>
        <x:v>-136800</x:v>
      </x:c>
      <x:c r="H20" s="113" t="n">
        <x:f>E20-F20</x:f>
        <x:v>-17300</x:v>
      </x:c>
      <x:c r="I20" s="62" t="n">
        <x:f>IFERROR(E20/D20,"")</x:f>
        <x:v>0.8222222222222222</x:v>
      </x:c>
      <x:c r="J20" s="62" t="n">
        <x:f>IFERROR(E20/F20,"")</x:f>
        <x:v>0.9733846153846154</x:v>
      </x:c>
      <x:c r="K20" s="152" t="str">
        <x:f>IF(C20=0,"",IF(OR(I20&lt;'Project Information'!$C$18,J20&lt;'Project Information'!$C$20),"Red",IF(OR(I20&lt;'Project Information'!$C$17,J20&lt;'Project Information'!$C$19),"Yellow","Green")))</x:f>
        <x:v>Red</x:v>
      </x:c>
    </x:row>
  </x:sheetData>
  <x:mergeCells>
    <x:mergeCell ref="A1:K1"/>
    <x:mergeCell ref="A3:K3"/>
  </x:mergeCells>
  <x:dataValidations count="1">
    <x:dataValidation type="list" sqref="B4">
      <x:formula1>'Period Summary'!$A$5:$A$28</x:formula1>
    </x:dataValidation>
  </x:dataValidations>
  <x:pageMargins left="0.7" right="0.7" top="0.75" bottom="0.75" header="0.3" footer="0.3"/>
</x:worksheet>
</file>

<file path=xl/worksheets/sheet7.xml><?xml version="1.0" encoding="utf-8"?>
<x:worksheet xmlns:x="http://schemas.openxmlformats.org/spreadsheetml/2006/main">
  <x:sheetFormatPr defaultRowHeight="15"/>
  <x:cols>
    <x:col min="1" max="1" width="10" hidden="0" customWidth="1"/>
    <x:col min="2" max="2" width="8" hidden="0" customWidth="1"/>
    <x:col min="3" max="3" width="12" hidden="0" customWidth="1"/>
    <x:col min="4" max="4" width="12" hidden="0" customWidth="1"/>
    <x:col min="5" max="5" width="10" hidden="0" customWidth="1"/>
    <x:col min="6" max="6" width="10" hidden="0" customWidth="1"/>
    <x:col min="7" max="7" width="10" hidden="0" customWidth="1"/>
    <x:col min="8" max="8" width="12" hidden="0" customWidth="1"/>
    <x:col min="9" max="9" width="24" hidden="0" customWidth="1"/>
    <x:col min="10" max="10" width="28" hidden="0" customWidth="1"/>
    <x:col min="11" max="11" width="12" hidden="0" customWidth="1"/>
    <x:col min="12" max="12" width="12" hidden="0" customWidth="1"/>
    <x:col min="13" max="13" width="12" hidden="0" customWidth="1"/>
    <x:col min="14" max="14" width="18" hidden="0" customWidth="1"/>
    <x:col min="15" max="15" width="8" hidden="0" customWidth="1"/>
    <x:col min="16" max="16" width="8" hidden="0" customWidth="1"/>
    <x:col min="17" max="17" width="8" hidden="0" customWidth="1"/>
  </x:cols>
  <x:sheetData>
    <x:row r="1" ht="30" customHeight="1">
      <x:c r="A1" s="5" t="str">
        <x:v>Risk Alert and Corrective Action Register</x:v>
      </x:c>
      <x:c r="B1" s="5"/>
      <x:c r="C1" s="5"/>
      <x:c r="D1" s="5"/>
      <x:c r="E1" s="5"/>
      <x:c r="F1" s="5"/>
      <x:c r="G1" s="5"/>
      <x:c r="H1" s="5"/>
      <x:c r="I1" s="5"/>
      <x:c r="J1" s="5"/>
      <x:c r="K1" s="5"/>
      <x:c r="L1" s="5"/>
      <x:c r="M1" s="5"/>
      <x:c r="N1" s="5"/>
      <x:c r="O1" s="5"/>
      <x:c r="P1" s="5"/>
      <x:c r="Q1" s="5"/>
    </x:row>
    <x:row r="3">
      <x:c r="A3" s="39" t="str">
        <x:v>Record causes, actions, owners, planned closure dates, and closure evidence after red or yellow alerts to create closed-loop control.</x:v>
      </x:c>
      <x:c r="B3" s="39"/>
      <x:c r="C3" s="39"/>
      <x:c r="D3" s="39"/>
      <x:c r="E3" s="39"/>
      <x:c r="F3" s="39"/>
      <x:c r="G3" s="39"/>
      <x:c r="H3" s="39"/>
      <x:c r="I3" s="39"/>
      <x:c r="J3" s="39"/>
      <x:c r="K3" s="39"/>
      <x:c r="L3" s="39"/>
      <x:c r="M3" s="39"/>
      <x:c r="N3" s="39"/>
      <x:c r="O3" s="39"/>
      <x:c r="P3" s="39"/>
      <x:c r="Q3" s="39"/>
    </x:row>
    <x:row r="4">
      <x:c r="A4" s="20" t="str">
        <x:v>Alert ID</x:v>
      </x:c>
      <x:c r="B4" s="21" t="str">
        <x:v>Period</x:v>
      </x:c>
      <x:c r="C4" s="21" t="str">
        <x:v>WBS Code</x:v>
      </x:c>
      <x:c r="D4" s="21" t="str">
        <x:v>Project / Package</x:v>
      </x:c>
      <x:c r="E4" s="21" t="str">
        <x:v>Discipline</x:v>
      </x:c>
      <x:c r="F4" s="21" t="str">
        <x:v>Trigger Metric</x:v>
      </x:c>
      <x:c r="G4" s="21" t="str">
        <x:v>Risk Level</x:v>
      </x:c>
      <x:c r="H4" s="21" t="str">
        <x:v>Cause Category</x:v>
      </x:c>
      <x:c r="I4" s="21" t="str">
        <x:v>Cause Description</x:v>
      </x:c>
      <x:c r="J4" s="21" t="str">
        <x:v>Corrective Action</x:v>
      </x:c>
      <x:c r="K4" s="21" t="str">
        <x:v>Owner</x:v>
      </x:c>
      <x:c r="L4" s="21" t="str">
        <x:v>Closure Date</x:v>
      </x:c>
      <x:c r="M4" s="21" t="str">
        <x:v>Correction Status</x:v>
      </x:c>
      <x:c r="N4" s="21" t="str">
        <x:v>Closure Evidence</x:v>
      </x:c>
      <x:c r="O4" s="21" t="str">
        <x:v>Linked SPI</x:v>
      </x:c>
      <x:c r="P4" s="21" t="str">
        <x:v>Linked CPI</x:v>
      </x:c>
      <x:c r="Q4" s="22" t="str">
        <x:v>Overdue</x:v>
      </x:c>
    </x:row>
    <x:row r="5">
      <x:c r="A5" s="121" t="str">
        <x:v>R-001</x:v>
      </x:c>
      <x:c r="B5" s="71" t="str">
        <x:v>P06</x:v>
      </x:c>
      <x:c r="C5" s="71" t="str">
        <x:v>WBS-004</x:v>
      </x:c>
      <x:c r="D5" s="167" t="str">
        <x:f>IFERROR(VLOOKUP(C5,'WBS Plan'!$A$5:$R$54,3,FALSE),"")</x:f>
        <x:v>Package A</x:v>
      </x:c>
      <x:c r="E5" s="167" t="str">
        <x:f>IFERROR(VLOOKUP(C5,'WBS Plan'!$A$5:$R$54,4,FALSE),"")</x:f>
        <x:v>Structural</x:v>
      </x:c>
      <x:c r="F5" s="71" t="str">
        <x:v>SPI/CPI</x:v>
      </x:c>
      <x:c r="G5" s="71" t="str">
        <x:v>High</x:v>
      </x:c>
      <x:c r="H5" s="71" t="str">
        <x:v>Insufficient Resources</x:v>
      </x:c>
      <x:c r="I5" s="71" t="str">
        <x:v>Main structure actual completion is below plan</x:v>
      </x:c>
      <x:c r="J5" s="71" t="str">
        <x:v>Add labor crews, adjust work sections, and review the critical path weekly</x:v>
      </x:c>
      <x:c r="K5" s="71" t="str">
        <x:v>Project Manager</x:v>
      </x:c>
      <x:c r="L5" s="73" t="n">
        <x:v>46218</x:v>
      </x:c>
      <x:c r="M5" s="71" t="str">
        <x:v>In Progress</x:v>
      </x:c>
      <x:c r="N5" s="71" t="str"/>
      <x:c r="O5" s="75" t="n">
        <x:f>IFERROR(SUMIFS('Periodic Data'!$R$5:$R$104,'Periodic Data'!$A$5:$A$104,B5,'Periodic Data'!$C$5:$C$104,C5),"")</x:f>
        <x:v>0.8735294117647059</x:v>
      </x:c>
      <x:c r="P5" s="75" t="n">
        <x:f>IFERROR(SUMIFS('Periodic Data'!$S$5:$S$104,'Periodic Data'!$A$5:$A$104,B5,'Periodic Data'!$C$5:$C$104,C5),"")</x:f>
        <x:v>0.9273673469387755</x:v>
      </x:c>
      <x:c r="Q5" s="168" t="str">
        <x:f>IF(A5="","",IF(AND(M5&lt;&gt;"Closed",L5&lt;TODAY()),"Overdue",""))</x:f>
      </x:c>
    </x:row>
    <x:row r="6">
      <x:c r="A6" s="121" t="str">
        <x:v>R-002</x:v>
      </x:c>
      <x:c r="B6" s="71" t="str">
        <x:v>P06</x:v>
      </x:c>
      <x:c r="C6" s="71" t="str">
        <x:v>WBS-005</x:v>
      </x:c>
      <x:c r="D6" s="167" t="str">
        <x:f>IFERROR(VLOOKUP(C6,'WBS Plan'!$A$5:$R$54,3,FALSE),"")</x:f>
        <x:v>Package A</x:v>
      </x:c>
      <x:c r="E6" s="167" t="str">
        <x:f>IFERROR(VLOOKUP(C6,'WBS Plan'!$A$5:$R$54,4,FALSE),"")</x:f>
        <x:v>MEP</x:v>
      </x:c>
      <x:c r="F6" s="71" t="str">
        <x:v>SPI</x:v>
      </x:c>
      <x:c r="G6" s="71" t="str">
        <x:v>Medium</x:v>
      </x:c>
      <x:c r="H6" s="71" t="str">
        <x:v>Supply Delay</x:v>
      </x:c>
      <x:c r="I6" s="71" t="str">
        <x:v>MEP sleeve and embed materials arrived late</x:v>
      </x:c>
      <x:c r="J6" s="71" t="str">
        <x:v>Lock delivery plans and activate backup suppliers</x:v>
      </x:c>
      <x:c r="K6" s="71" t="str">
        <x:v>MEP Manager</x:v>
      </x:c>
      <x:c r="L6" s="73" t="n">
        <x:v>46213</x:v>
      </x:c>
      <x:c r="M6" s="71" t="str">
        <x:v>Not Started</x:v>
      </x:c>
      <x:c r="N6" s="71" t="str"/>
      <x:c r="O6" s="75" t="n">
        <x:f>IFERROR(SUMIFS('Periodic Data'!$R$5:$R$104,'Periodic Data'!$A$5:$A$104,B6,'Periodic Data'!$C$5:$C$104,C6),"")</x:f>
        <x:v>0.8222222222222222</x:v>
      </x:c>
      <x:c r="P6" s="75" t="n">
        <x:f>IFERROR(SUMIFS('Periodic Data'!$S$5:$S$104,'Periodic Data'!$A$5:$A$104,B6,'Periodic Data'!$C$5:$C$104,C6),"")</x:f>
        <x:v>0.9733846153846154</x:v>
      </x:c>
      <x:c r="Q6" s="168" t="str">
        <x:f>IF(A6="","",IF(AND(M6&lt;&gt;"Closed",L6&lt;TODAY()),"Overdue",""))</x:f>
      </x:c>
    </x:row>
  </x:sheetData>
  <x:mergeCells>
    <x:mergeCell ref="A1:Q1"/>
    <x:mergeCell ref="A3:Q3"/>
  </x:mergeCells>
  <x:dataValidations count="5">
    <x:dataValidation type="list" sqref="B5:B34">
      <x:formula1>'Period Summary'!$A$5:$A$28</x:formula1>
    </x:dataValidation>
    <x:dataValidation type="list" sqref="C5:C34">
      <x:formula1>'WBS Plan'!$A$5:$A$54</x:formula1>
    </x:dataValidation>
    <x:dataValidation type="list" sqref="G5:G34">
      <x:formula1>'Dictionary'!$D$4:$D$7</x:formula1>
    </x:dataValidation>
    <x:dataValidation type="list" sqref="H5:H34">
      <x:formula1>'Dictionary'!$J$4:$J$13</x:formula1>
    </x:dataValidation>
    <x:dataValidation type="list" sqref="M5:M34">
      <x:formula1>'Dictionary'!$E$4:$E$8</x:formula1>
    </x:dataValidation>
  </x:dataValidations>
  <x:pageMargins left="0.7" right="0.7" top="0.75" bottom="0.75" header="0.3" footer="0.3"/>
</x:worksheet>
</file>

<file path=xl/worksheets/sheet8.xml><?xml version="1.0" encoding="utf-8"?>
<x:worksheet xmlns:x="http://schemas.openxmlformats.org/spreadsheetml/2006/main">
  <x:sheetFormatPr defaultRowHeight="15"/>
  <x:cols>
    <x:col min="1" max="1" width="10" hidden="0" customWidth="1"/>
    <x:col min="2" max="2" width="18" hidden="0" customWidth="1"/>
    <x:col min="3" max="3" width="22" hidden="0" customWidth="1"/>
    <x:col min="4" max="4" width="34" hidden="0" customWidth="1"/>
    <x:col min="5" max="5" width="30" hidden="0" customWidth="1"/>
    <x:col min="6" max="6" width="28" hidden="0" customWidth="1"/>
    <x:col min="7" max="7" width="30" hidden="0" customWidth="1"/>
    <x:col min="8" max="8" width="58" hidden="0" customWidth="1"/>
  </x:cols>
  <x:sheetData>
    <x:row r="1" ht="30" customHeight="1">
      <x:c r="A1" s="5" t="str">
        <x:v>Formula Notes and Sources</x:v>
      </x:c>
      <x:c r="B1" s="5"/>
      <x:c r="C1" s="5"/>
      <x:c r="D1" s="5"/>
      <x:c r="E1" s="5"/>
      <x:c r="F1" s="5"/>
      <x:c r="G1" s="5"/>
      <x:c r="H1" s="5"/>
    </x:row>
    <x:row r="3">
      <x:c r="A3" s="39" t="str">
        <x:v>Uses standard earned value management formulas. Organizations can adjust the EAC method, thresholds, and quality discount rules to match PMO or contract requirements.</x:v>
      </x:c>
      <x:c r="B3" s="39"/>
      <x:c r="C3" s="39"/>
      <x:c r="D3" s="39"/>
      <x:c r="E3" s="39"/>
      <x:c r="F3" s="39"/>
      <x:c r="G3" s="39"/>
      <x:c r="H3" s="39"/>
    </x:row>
    <x:row r="5">
      <x:c r="A5" s="20" t="str">
        <x:v>Metric</x:v>
      </x:c>
      <x:c r="B5" s="21" t="str">
        <x:v>Chinese Name</x:v>
      </x:c>
      <x:c r="C5" s="21" t="str">
        <x:v>English Name</x:v>
      </x:c>
      <x:c r="D5" s="21" t="str">
        <x:v>Formula / Logic</x:v>
      </x:c>
      <x:c r="E5" s="21" t="str">
        <x:v>Business Meaning</x:v>
      </x:c>
      <x:c r="F5" s="21" t="str">
        <x:v>Applicable Scenario</x:v>
      </x:c>
      <x:c r="G5" s="21" t="str">
        <x:v>Notes</x:v>
      </x:c>
      <x:c r="H5" s="22" t="str">
        <x:v>Source URL</x:v>
      </x:c>
    </x:row>
    <x:row r="6">
      <x:c r="A6" s="69" t="str">
        <x:v>BAC</x:v>
      </x:c>
      <x:c r="B6" s="70" t="str">
        <x:v>Budget at Completion</x:v>
      </x:c>
      <x:c r="C6" s="70" t="str">
        <x:v>Budget at Completion</x:v>
      </x:c>
      <x:c r="D6" s="70" t="str">
        <x:v>Sum of WBS baseline budgets</x:v>
      </x:c>
      <x:c r="E6" s="70" t="str">
        <x:v>Total project baseline budget</x:v>
      </x:c>
      <x:c r="F6" s="70" t="str">
        <x:v>General contractor / EPC / trade contractor / multiple packages</x:v>
      </x:c>
      <x:c r="G6" s="70" t="str">
        <x:v>Control changes after baseline freeze</x:v>
      </x:c>
      <x:c r="H6" s="72" t="str">
        <x:v>https://www.vertex42.com/ExcelTemplates/earned-value-management.html</x:v>
      </x:c>
    </x:row>
    <x:row r="7">
      <x:c r="A7" s="69" t="str">
        <x:v>PV/BCWS</x:v>
      </x:c>
      <x:c r="B7" s="70" t="str">
        <x:v>Planned Value / Budgeted Cost of Work Scheduled</x:v>
      </x:c>
      <x:c r="C7" s="70" t="str">
        <x:v>Planned Value</x:v>
      </x:c>
      <x:c r="D7" s="70" t="str">
        <x:v>BAC x planned completion %</x:v>
      </x:c>
      <x:c r="E7" s="70" t="str">
        <x:v>Budgeted value of work scheduled to be completed</x:v>
      </x:c>
      <x:c r="F7" s="70" t="str">
        <x:v>Weekly report / monthly report / milestone</x:v>
      </x:c>
      <x:c r="G7" s="70" t="str">
        <x:v>Planned completion should come from the approved schedule</x:v>
      </x:c>
      <x:c r="H7" s="72" t="str">
        <x:v>https://www.233.com/jzs2/zhishiku/189/202604/03102535181665.html</x:v>
      </x:c>
    </x:row>
    <x:row r="8">
      <x:c r="A8" s="69" t="str">
        <x:v>EV/BCWP</x:v>
      </x:c>
      <x:c r="B8" s="70" t="str">
        <x:v>Earned Value / Budgeted Cost of Work Performed</x:v>
      </x:c>
      <x:c r="C8" s="70" t="str">
        <x:v>Earned Value</x:v>
      </x:c>
      <x:c r="D8" s="70" t="str">
        <x:v>BAC x actual completion % x quality acceptance %</x:v>
      </x:c>
      <x:c r="E8" s="70" t="str">
        <x:v>Budgeted value of completed and accepted work</x:v>
      </x:c>
      <x:c r="F8" s="70" t="str">
        <x:v>Progress measurement, monthly output value, and acceptance</x:v>
      </x:c>
      <x:c r="G8" s="70" t="str">
        <x:v>Unaccepted or reworked items can reduce EV</x:v>
      </x:c>
      <x:c r="H8" s="72" t="str">
        <x:v>https://www.233.com/jzs2/zhishiku/189/202604/03102535181665.html</x:v>
      </x:c>
    </x:row>
    <x:row r="9">
      <x:c r="A9" s="69" t="str">
        <x:v>AC/ACWP</x:v>
      </x:c>
      <x:c r="B9" s="70" t="str">
        <x:v>Actual Cost</x:v>
      </x:c>
      <x:c r="C9" s="70" t="str">
        <x:v>Actual Cost</x:v>
      </x:c>
      <x:c r="D9" s="70" t="str">
        <x:v>Cumulative Actual Cost</x:v>
      </x:c>
      <x:c r="E9" s="70" t="str">
        <x:v>Actual cost incurred</x:v>
      </x:c>
      <x:c r="F9" s="70" t="str">
        <x:v>Cost ledger, ERP, materials, and labor cost</x:v>
      </x:c>
      <x:c r="G9" s="70" t="str">
        <x:v>Enter using a cumulative basis</x:v>
      </x:c>
      <x:c r="H9" s="72" t="str">
        <x:v>https://www.vertex42.com/ExcelTemplates/earned-value-management.html</x:v>
      </x:c>
    </x:row>
    <x:row r="10">
      <x:c r="A10" s="69" t="str">
        <x:v>SV</x:v>
      </x:c>
      <x:c r="B10" s="70" t="str">
        <x:v>Schedule Variance</x:v>
      </x:c>
      <x:c r="C10" s="70" t="str">
        <x:v>Schedule Variance</x:v>
      </x:c>
      <x:c r="D10" s="70" t="str">
        <x:v>EV-PV</x:v>
      </x:c>
      <x:c r="E10" s="70" t="str">
        <x:v>Positive means ahead; negative means behind</x:v>
      </x:c>
      <x:c r="F10" s="70" t="str">
        <x:v>Schedule Alert</x:v>
      </x:c>
      <x:c r="G10" s="70" t="str">
        <x:v>A monetary measure, not directly equal to days</x:v>
      </x:c>
      <x:c r="H10" s="72" t="str">
        <x:v>https://www.pmi.org/learning/library/earned-value-management-systems-document-integration-excel-9284</x:v>
      </x:c>
    </x:row>
    <x:row r="11">
      <x:c r="A11" s="69" t="str">
        <x:v>CV</x:v>
      </x:c>
      <x:c r="B11" s="70" t="str">
        <x:v>Cost Variance</x:v>
      </x:c>
      <x:c r="C11" s="70" t="str">
        <x:v>Cost Variance</x:v>
      </x:c>
      <x:c r="D11" s="70" t="str">
        <x:v>EV-AC</x:v>
      </x:c>
      <x:c r="E11" s="70" t="str">
        <x:v>Positive means savings; negative means overrun</x:v>
      </x:c>
      <x:c r="F11" s="70" t="str">
        <x:v>Cost Control</x:v>
      </x:c>
      <x:c r="G11" s="70" t="str">
        <x:v>Interpret together with changes and procurement basis</x:v>
      </x:c>
      <x:c r="H11" s="72" t="str">
        <x:v>https://www.pmi.org/learning/library/earned-value-management-systems-document-integration-excel-9284</x:v>
      </x:c>
    </x:row>
    <x:row r="12">
      <x:c r="A12" s="69" t="str">
        <x:v>SPI</x:v>
      </x:c>
      <x:c r="B12" s="70" t="str">
        <x:v>Schedule Performance Index</x:v>
      </x:c>
      <x:c r="C12" s="70" t="str">
        <x:v>Schedule Performance Index</x:v>
      </x:c>
      <x:c r="D12" s="70" t="str">
        <x:v>EV/PV</x:v>
      </x:c>
      <x:c r="E12" s="70" t="str">
        <x:v>Above 1 means ahead; below 1 means behind</x:v>
      </x:c>
      <x:c r="F12" s="70" t="str">
        <x:v>Red-yellow-green Schedule Alert</x:v>
      </x:c>
      <x:c r="G12" s="70" t="str">
        <x:v>Do not calculate when PV is zero</x:v>
      </x:c>
      <x:c r="H12" s="72" t="str">
        <x:v>https://www.vertex42.com/ExcelTemplates/earned-value-management.html</x:v>
      </x:c>
    </x:row>
    <x:row r="13">
      <x:c r="A13" s="69" t="str">
        <x:v>CPI</x:v>
      </x:c>
      <x:c r="B13" s="70" t="str">
        <x:v>Cost Performance Index</x:v>
      </x:c>
      <x:c r="C13" s="70" t="str">
        <x:v>Cost Performance Index</x:v>
      </x:c>
      <x:c r="D13" s="70" t="str">
        <x:v>EV/AC</x:v>
      </x:c>
      <x:c r="E13" s="70" t="str">
        <x:v>Above 1 means savings; below 1 means overrun</x:v>
      </x:c>
      <x:c r="F13" s="70" t="str">
        <x:v>Cost Performance Alert</x:v>
      </x:c>
      <x:c r="G13" s="70" t="str">
        <x:v>Do not calculate when AC is zero</x:v>
      </x:c>
      <x:c r="H13" s="72" t="str">
        <x:v>https://www.vertex42.com/ExcelTemplates/earned-value-management.html</x:v>
      </x:c>
    </x:row>
    <x:row r="14">
      <x:c r="A14" s="69" t="str">
        <x:v>EAC</x:v>
      </x:c>
      <x:c r="B14" s="70" t="str">
        <x:v>Estimate at Completion</x:v>
      </x:c>
      <x:c r="C14" s="70" t="str">
        <x:v>Estimate at Completion</x:v>
      </x:c>
      <x:c r="D14" s="70" t="str">
        <x:v>If CPI &gt; 0, BAC / CPI; otherwise AC + (BAC - EV)</x:v>
      </x:c>
      <x:c r="E14" s="70" t="str">
        <x:v>Forecast total cost at completion</x:v>
      </x:c>
      <x:c r="F14" s="70" t="str">
        <x:v>Rolling forecast and management monthly report</x:v>
      </x:c>
      <x:c r="G14" s="70" t="str">
        <x:v>Can be changed to the company standard method</x:v>
      </x:c>
      <x:c r="H14" s="72" t="str">
        <x:v>https://www.projectmanagement.com/deliverables/544342/evm-worksheet-package</x:v>
      </x:c>
    </x:row>
    <x:row r="15">
      <x:c r="A15" s="69" t="str">
        <x:v>ETC</x:v>
      </x:c>
      <x:c r="B15" s="70" t="str">
        <x:v>Estimate to Complete</x:v>
      </x:c>
      <x:c r="C15" s="70" t="str">
        <x:v>Estimate to Complete</x:v>
      </x:c>
      <x:c r="D15" s="70" t="str">
        <x:v>EAC-AC</x:v>
      </x:c>
      <x:c r="E15" s="70" t="str">
        <x:v>Forecast remaining cost</x:v>
      </x:c>
      <x:c r="F15" s="70" t="str">
        <x:v>Cash planning and resource planning</x:v>
      </x:c>
      <x:c r="G15" s="70" t="str">
        <x:v>Depends on the EAC method</x:v>
      </x:c>
      <x:c r="H15" s="72" t="str">
        <x:v>https://www.vertex42.com/ExcelTemplates/earned-value-management.html</x:v>
      </x:c>
    </x:row>
    <x:row r="16">
      <x:c r="A16" s="69" t="str">
        <x:v>VAC</x:v>
      </x:c>
      <x:c r="B16" s="70" t="str">
        <x:v>Variance at Completion</x:v>
      </x:c>
      <x:c r="C16" s="70" t="str">
        <x:v>Variance at Completion</x:v>
      </x:c>
      <x:c r="D16" s="70" t="str">
        <x:v>BAC-EAC</x:v>
      </x:c>
      <x:c r="E16" s="70" t="str">
        <x:v>Forecast savings or overrun at completion</x:v>
      </x:c>
      <x:c r="F16" s="70" t="str">
        <x:v>Management Decision</x:v>
      </x:c>
      <x:c r="G16" s="70" t="str">
        <x:v>A negative value means expected overrun</x:v>
      </x:c>
      <x:c r="H16" s="72" t="str">
        <x:v>https://www.projectmanagement.com/deliverables/544342/evm-worksheet-package</x:v>
      </x:c>
    </x:row>
    <x:row r="17">
      <x:c r="A17" s="76" t="str">
        <x:v>User Page</x:v>
      </x:c>
      <x:c r="B17" s="77" t="str">
        <x:v>User-provided Page</x:v>
      </x:c>
      <x:c r="C17" s="77" t="str">
        <x:v>Local page</x:v>
      </x:c>
      <x:c r="D17" s="77" t="str">
        <x:v>http://localhost:2020/en/excel-templates/construction/evm-progress-monitor/</x:v>
      </x:c>
      <x:c r="E17" s="77" t="str">
        <x:v>This is a local address and cannot be resolved externally. This template was rebuilt around valid construction EVM fields.</x:v>
      </x:c>
      <x:c r="F17" s="77" t="str">
        <x:v>Original request source</x:v>
      </x:c>
      <x:c r="G17" s="77" t="str">
        <x:v>Provide page screenshots to continue mapping details.</x:v>
      </x:c>
      <x:c r="H17" s="79" t="str">
        <x:v>http://localhost:2020/en/excel-templates/construction/evm-progress-monitor/</x:v>
      </x:c>
    </x:row>
  </x:sheetData>
  <x:mergeCells>
    <x:mergeCell ref="A1:H1"/>
    <x:mergeCell ref="A3:H3"/>
  </x:mergeCells>
  <x:pageMargins left="0.7" right="0.7" top="0.75" bottom="0.75" header="0.3" footer="0.3"/>
</x:worksheet>
</file>

<file path=xl/worksheets/sheet9.xml><?xml version="1.0" encoding="utf-8"?>
<x:worksheet xmlns:x="http://schemas.openxmlformats.org/spreadsheetml/2006/main">
  <x:sheetFormatPr defaultRowHeight="15"/>
  <x:cols>
    <x:col min="1" max="1" width="12" hidden="0" customWidth="1"/>
    <x:col min="2" max="2" width="12" hidden="0" customWidth="1"/>
    <x:col min="3" max="3" width="14" hidden="0" customWidth="1"/>
    <x:col min="4" max="4" width="10" hidden="0" customWidth="1"/>
    <x:col min="5" max="5" width="12" hidden="0" customWidth="1"/>
    <x:col min="6" max="6" width="14" hidden="0" customWidth="1"/>
    <x:col min="7" max="7" width="12" hidden="0" customWidth="1"/>
    <x:col min="8" max="8" width="8" hidden="0" customWidth="1"/>
    <x:col min="9" max="9" width="12" hidden="0" customWidth="1"/>
    <x:col min="10" max="10" width="14" hidden="0" customWidth="1"/>
  </x:cols>
  <x:sheetData>
    <x:row r="1" ht="30" customHeight="1">
      <x:c r="A1" s="5" t="str">
        <x:v>Dictionary / Drop-down Options (extend as needed)</x:v>
      </x:c>
      <x:c r="B1" s="5"/>
      <x:c r="C1" s="5"/>
      <x:c r="D1" s="5"/>
      <x:c r="E1" s="5"/>
      <x:c r="F1" s="5"/>
      <x:c r="G1" s="5"/>
      <x:c r="H1" s="5"/>
      <x:c r="I1" s="5"/>
      <x:c r="J1" s="5"/>
    </x:row>
    <x:row r="3">
      <x:c r="A3" s="20" t="str">
        <x:v>Discipline / System</x:v>
      </x:c>
      <x:c r="B3" s="21" t="str">
        <x:v>Status</x:v>
      </x:c>
      <x:c r="C3" s="21" t="str">
        <x:v>Phase</x:v>
      </x:c>
      <x:c r="D3" s="21" t="str">
        <x:v>Risk Level</x:v>
      </x:c>
      <x:c r="E3" s="21" t="str">
        <x:v>Correction Status</x:v>
      </x:c>
      <x:c r="F3" s="21" t="str">
        <x:v>Contract Type</x:v>
      </x:c>
      <x:c r="G3" s="21" t="str">
        <x:v>Reporting Frequency</x:v>
      </x:c>
      <x:c r="H3" s="21" t="str">
        <x:v>Yes / No</x:v>
      </x:c>
      <x:c r="I3" s="21" t="str">
        <x:v>Project / Package</x:v>
      </x:c>
      <x:c r="J3" s="22" t="str">
        <x:v>Cause Category</x:v>
      </x:c>
    </x:row>
    <x:row r="4">
      <x:c r="A4" s="23" t="str">
        <x:v>Civil</x:v>
      </x:c>
      <x:c r="B4" s="24" t="str">
        <x:v>Not Started</x:v>
      </x:c>
      <x:c r="C4" s="24" t="str">
        <x:v>Preparation Works</x:v>
      </x:c>
      <x:c r="D4" s="24" t="str">
        <x:v>Low</x:v>
      </x:c>
      <x:c r="E4" s="24" t="str">
        <x:v>Not Started</x:v>
      </x:c>
      <x:c r="F4" s="24" t="str">
        <x:v>Lump-sum Contract</x:v>
      </x:c>
      <x:c r="G4" s="24" t="str">
        <x:v>Weekly</x:v>
      </x:c>
      <x:c r="H4" s="24" t="str">
        <x:v>Yes</x:v>
      </x:c>
      <x:c r="I4" s="24" t="str">
        <x:v>Package A</x:v>
      </x:c>
      <x:c r="J4" s="25" t="str">
        <x:v>Insufficient Resources</x:v>
      </x:c>
    </x:row>
    <x:row r="5">
      <x:c r="A5" s="23" t="str">
        <x:v>Structural</x:v>
      </x:c>
      <x:c r="B5" s="24" t="str">
        <x:v>In Progress</x:v>
      </x:c>
      <x:c r="C5" s="24" t="str">
        <x:v>Foundation Works</x:v>
      </x:c>
      <x:c r="D5" s="24" t="str">
        <x:v>Medium</x:v>
      </x:c>
      <x:c r="E5" s="24" t="str">
        <x:v>In Progress</x:v>
      </x:c>
      <x:c r="F5" s="24" t="str">
        <x:v>Unit-price Contract</x:v>
      </x:c>
      <x:c r="G5" s="24" t="str">
        <x:v>Biweekly</x:v>
      </x:c>
      <x:c r="H5" s="24" t="str">
        <x:v>No</x:v>
      </x:c>
      <x:c r="I5" s="24" t="str">
        <x:v>Package B</x:v>
      </x:c>
      <x:c r="J5" s="25" t="str">
        <x:v>Design Change</x:v>
      </x:c>
    </x:row>
    <x:row r="6">
      <x:c r="A6" s="23" t="str">
        <x:v>MEP</x:v>
      </x:c>
      <x:c r="B6" s="24" t="str">
        <x:v>Completed</x:v>
      </x:c>
      <x:c r="C6" s="24" t="str">
        <x:v>Superstructure Works</x:v>
      </x:c>
      <x:c r="D6" s="24" t="str">
        <x:v>High</x:v>
      </x:c>
      <x:c r="E6" s="24" t="str">
        <x:v>Closed</x:v>
      </x:c>
      <x:c r="F6" s="24" t="str">
        <x:v>EPC</x:v>
      </x:c>
      <x:c r="G6" s="24" t="str">
        <x:v>Monthly</x:v>
      </x:c>
      <x:c r="H6" s="24" t="str"/>
      <x:c r="I6" s="24" t="str">
        <x:v>Package C</x:v>
      </x:c>
      <x:c r="J6" s="25" t="str">
        <x:v>Supply Delay</x:v>
      </x:c>
    </x:row>
    <x:row r="7">
      <x:c r="A7" s="23" t="str">
        <x:v>Curtain Wall</x:v>
      </x:c>
      <x:c r="B7" s="24" t="str">
        <x:v>Paused</x:v>
      </x:c>
      <x:c r="C7" s="24" t="str">
        <x:v>MEP Installation</x:v>
      </x:c>
      <x:c r="D7" s="24" t="str">
        <x:v>Critical</x:v>
      </x:c>
      <x:c r="E7" s="24" t="str">
        <x:v>Deferred</x:v>
      </x:c>
      <x:c r="F7" s="24" t="str">
        <x:v>Trade Contractor</x:v>
      </x:c>
      <x:c r="G7" s="24" t="str">
        <x:v>Quarterly</x:v>
      </x:c>
      <x:c r="H7" s="24" t="str"/>
      <x:c r="I7" s="24" t="str">
        <x:v>Basement</x:v>
      </x:c>
      <x:c r="J7" s="25" t="str">
        <x:v>Quality Rework</x:v>
      </x:c>
    </x:row>
    <x:row r="8">
      <x:c r="A8" s="23" t="str">
        <x:v>Fit-out</x:v>
      </x:c>
      <x:c r="B8" s="24" t="str">
        <x:v>Delayed</x:v>
      </x:c>
      <x:c r="C8" s="24" t="str">
        <x:v>Facade Works</x:v>
      </x:c>
      <x:c r="D8" s="24" t="str"/>
      <x:c r="E8" s="24" t="str">
        <x:v>Canceled</x:v>
      </x:c>
      <x:c r="F8" s="24" t="str">
        <x:v>Labor Subcontractor</x:v>
      </x:c>
      <x:c r="G8" s="24" t="str"/>
      <x:c r="H8" s="24" t="str"/>
      <x:c r="I8" s="24" t="str">
        <x:v>Tower</x:v>
      </x:c>
      <x:c r="J8" s="25" t="str">
        <x:v>Site Conditions</x:v>
      </x:c>
    </x:row>
    <x:row r="9">
      <x:c r="A9" s="23" t="str">
        <x:v>Landscape</x:v>
      </x:c>
      <x:c r="B9" s="24" t="str"/>
      <x:c r="C9" s="24" t="str">
        <x:v>Interior Works</x:v>
      </x:c>
      <x:c r="D9" s="24" t="str"/>
      <x:c r="E9" s="24" t="str"/>
      <x:c r="F9" s="24" t="str">
        <x:v>Material Procurement</x:v>
      </x:c>
      <x:c r="G9" s="24" t="str"/>
      <x:c r="H9" s="24" t="str"/>
      <x:c r="I9" s="24" t="str">
        <x:v>Podium</x:v>
      </x:c>
      <x:c r="J9" s="25" t="str">
        <x:v>Weather Impact</x:v>
      </x:c>
    </x:row>
    <x:row r="10">
      <x:c r="A10" s="23" t="str">
        <x:v>Municipal Works</x:v>
      </x:c>
      <x:c r="B10" s="24" t="str"/>
      <x:c r="C10" s="24" t="str">
        <x:v>External Works</x:v>
      </x:c>
      <x:c r="D10" s="24" t="str"/>
      <x:c r="E10" s="24" t="str"/>
      <x:c r="F10" s="24" t="str">
        <x:v>Other</x:v>
      </x:c>
      <x:c r="G10" s="24" t="str"/>
      <x:c r="H10" s="24" t="str"/>
      <x:c r="I10" s="24" t="str">
        <x:v>External Works</x:v>
      </x:c>
      <x:c r="J10" s="25" t="str">
        <x:v>Owner Instruction</x:v>
      </x:c>
    </x:row>
    <x:row r="11">
      <x:c r="A11" s="23" t="str">
        <x:v>Steel Structure</x:v>
      </x:c>
      <x:c r="B11" s="24" t="str"/>
      <x:c r="C11" s="24" t="str">
        <x:v>Acceptance and Handover</x:v>
      </x:c>
      <x:c r="D11" s="24" t="str"/>
      <x:c r="E11" s="24" t="str"/>
      <x:c r="F11" s="24" t="str"/>
      <x:c r="G11" s="24" t="str"/>
      <x:c r="H11" s="24" t="str"/>
      <x:c r="I11" s="24" t="str"/>
      <x:c r="J11" s="25" t="str">
        <x:v>Other</x:v>
      </x:c>
    </x:row>
    <x:row r="12">
      <x:c r="A12" s="23" t="str">
        <x:v>Fire Protection</x:v>
      </x:c>
      <x:c r="B12" s="24" t="str"/>
      <x:c r="C12" s="24" t="str">
        <x:v>Other</x:v>
      </x:c>
      <x:c r="D12" s="24" t="str"/>
      <x:c r="E12" s="24" t="str"/>
      <x:c r="F12" s="24" t="str"/>
      <x:c r="G12" s="24" t="str"/>
      <x:c r="H12" s="24" t="str"/>
      <x:c r="I12" s="24" t="str"/>
      <x:c r="J12" s="25" t="str"/>
    </x:row>
    <x:row r="13">
      <x:c r="A13" s="26" t="str">
        <x:v>Low-voltage Systems</x:v>
      </x:c>
      <x:c r="B13" s="27" t="str"/>
      <x:c r="C13" s="27" t="str"/>
      <x:c r="D13" s="27" t="str"/>
      <x:c r="E13" s="27" t="str"/>
      <x:c r="F13" s="27" t="str"/>
      <x:c r="G13" s="27" t="str"/>
      <x:c r="H13" s="27" t="str"/>
      <x:c r="I13" s="27" t="str"/>
      <x:c r="J13" s="28" t="str"/>
    </x:row>
  </x:sheetData>
  <x:mergeCells>
    <x:mergeCell ref="A1:J1"/>
  </x:mergeCells>
  <x:pageMargins left="0.7" right="0.7" top="0.75" bottom="0.75" header="0.3" footer="0.3"/>
</x:worksheet>
</file>