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ía" sheetId="1" r:id="rId1" state="visible"/>
    <sheet name="Panel de control" sheetId="2" r:id="rId2" state="visible"/>
    <sheet name="Registro" sheetId="3" r:id="rId3" state="visible"/>
    <sheet name="Programación" sheetId="4" r:id="rId4" state="visible"/>
    <sheet name="Registros diarios" sheetId="5" r:id="rId5" state="visible"/>
    <sheet name="Historial" sheetId="6" r:id="rId6" state="visible"/>
    <sheet name="Configuración" sheetId="7" r:id="rId7" state="visible"/>
    <sheet name="Formulas" sheetId="8" r:id="rId8" state="visible"/>
  </sheets>
  <definedNames>
    <definedName name="location_list">Configuración!$A$3:$A$103</definedName>
    <definedName name="vehicle_type_list">Configuración!$C$3:$C$103</definedName>
    <definedName name="driver_list">Configuración!$E$3:$E$103</definedName>
    <definedName name="vehicle_status_list">Configuración!$G$3:$G$103</definedName>
    <definedName name="schedule_status_list">Configuración!$I$3:$I$103</definedName>
    <definedName name="confirm_status_list">Configuración!$K$3:$K$103</definedName>
    <definedName name="history_item_list">Configuración!$M$3:$M$103</definedName>
    <definedName name="vehicle_no_list">Registro!$C$5:$C$104</definedName>
    <definedName name="schedule_id_list">Programación!$B$5:$B$104</definedName>
    <definedName hidden="true" localSheetId="1" name="_xlnm._FilterDatabase">'Panel de control'!$B$8:$E$108</definedName>
    <definedName hidden="true" localSheetId="2" name="_xlnm._FilterDatabase">Registro!$B$4:$I$104</definedName>
    <definedName hidden="true" localSheetId="3" name="_xlnm._FilterDatabase">Programación!$B$4:$K$104</definedName>
    <definedName hidden="true" localSheetId="4" name="_xlnm._FilterDatabase">'Registros diarios'!$B$4:$K$104</definedName>
    <definedName hidden="true" localSheetId="5" name="_xlnm._FilterDatabase">Historial!$B$4:$I$104</definedName>
    <definedName hidden="true" localSheetId="7" name="_xlnm._FilterDatabase">Formulas!$B$5:$F$15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<sst xmlns="http://schemas.openxmlformats.org/spreadsheetml/2006/main" count="272" uniqueCount="202">
  <si>
    <t>Taro Yamada</t>
  </si>
  <si>
    <t>Panel de control</t>
  </si>
  <si>
    <t>Registros diarios</t>
  </si>
  <si>
    <t>Guía de la plantilla de despacho de vehículos e informe diario</t>
  </si>
  <si>
    <t>Propósito de la plantilla</t>
  </si>
  <si>
    <t>Esta es una plantilla empresarial para gestionar registros de vehículos, programaciones de despacho, informes diarios posteriores al viaje e historiales de cambios en un solo libro.
Agrega los KPI en el panel de control para verificar rápidamente los informes pendientes y el estado de los vehículos individuales.</t>
  </si>
  <si>
    <t>Flujo operativo (4 pasos)</t>
  </si>
  <si>
    <t>Paso</t>
  </si>
  <si>
    <t>Tarea</t>
  </si>
  <si>
    <t>Descripción</t>
  </si>
  <si>
    <t>Paso 1: Registrar</t>
  </si>
  <si>
    <t>Primero, configure la información principal del vehículo en 'Configuración' o 'Registro' para unificar los estándares operativos.</t>
  </si>
  <si>
    <t>Paso 2: Verificar estado</t>
  </si>
  <si>
    <t>Organice el estado actual para que la actividad diaria sea más fácil de seguir.</t>
  </si>
  <si>
    <t>Paso 3: Actualizar programación</t>
  </si>
  <si>
    <t>Mantenga las programaciones más recientes en la hoja 'Programación' para visualizar los movimientos de hoy.</t>
  </si>
  <si>
    <t>Paso 4: Gestionar historial</t>
  </si>
  <si>
    <t>Consolide los cambios en la hoja 'Historial' y guárdelos para futuras mejoras operativas.</t>
  </si>
  <si>
    <t>Leyenda (Reglas de código de colores)</t>
  </si>
  <si>
    <t>Azul claro</t>
  </si>
  <si>
    <t>Ingreso manual requerido</t>
  </si>
  <si>
    <t>Verde claro</t>
  </si>
  <si>
    <t>Seleccionar de la lista desplegable</t>
  </si>
  <si>
    <t>Gris claro</t>
  </si>
  <si>
    <t>Fórmula calculada automáticamente (No editar)</t>
  </si>
  <si>
    <t>Pautas de entrada</t>
  </si>
  <si>
    <t>- Concéntrese en ingresar datos en las celdas azules y verdes. Las celdas grises contienen fórmulas y normalmente no necesitan edición.
- Los números de vehículo correctos en la hoja 'Registro' actualizarán las listas desplegables en las hojas 'Programación' y 'Registros diarios'.
- Los informes pendientes y los vehículos que se acercan a sus fechas de inspección se resaltan con formato condicional.</t>
  </si>
  <si>
    <t>Panel de control: Resumen de KPI y estado de la flota</t>
  </si>
  <si>
    <t>Total de vehículos</t>
  </si>
  <si>
    <t>Activos hoy</t>
  </si>
  <si>
    <t>Tasa de utilización hoy</t>
  </si>
  <si>
    <t>Informes diarios pendientes</t>
  </si>
  <si>
    <t>Número de vehículos registrados</t>
  </si>
  <si>
    <t>Hoy, excluyendo cancelaciones</t>
  </si>
  <si>
    <t>Vehículos activos / totales</t>
  </si>
  <si>
    <t>No verificados por el administrador</t>
  </si>
  <si>
    <t>Tabla de resumen del estado de vehículos</t>
  </si>
  <si>
    <t>Nombre del vehículo</t>
  </si>
  <si>
    <t>Viajes este mes</t>
  </si>
  <si>
    <t>Distancia total</t>
  </si>
  <si>
    <t>Registro: Datos maestros de vehículos</t>
  </si>
  <si>
    <t>ID de vehículo</t>
  </si>
  <si>
    <t>Matrícula</t>
  </si>
  <si>
    <t>Tipo de vehículo</t>
  </si>
  <si>
    <t>Capacidad de carga máx. (t)</t>
  </si>
  <si>
    <t>Ubicación base</t>
  </si>
  <si>
    <t>Estado actual</t>
  </si>
  <si>
    <t>Próxima fecha de inspección</t>
  </si>
  <si>
    <t>Notas</t>
  </si>
  <si>
    <t>V001</t>
  </si>
  <si>
    <t>Shinagawa 100 A 1234</t>
  </si>
  <si>
    <t>Camión de 4t</t>
  </si>
  <si>
    <t>Oficina central de Tokio</t>
  </si>
  <si>
    <t>Activo</t>
  </si>
  <si>
    <t>Utilizado para recorridos programados</t>
  </si>
  <si>
    <t>V002</t>
  </si>
  <si>
    <t>Yokohama 100 I 5678</t>
  </si>
  <si>
    <t>Camión de 2t</t>
  </si>
  <si>
    <t>Sucursal de Yokohama</t>
  </si>
  <si>
    <t>Verificar fecha de inspección</t>
  </si>
  <si>
    <t>V003</t>
  </si>
  <si>
    <t>Nagoya 100 U 9012</t>
  </si>
  <si>
    <t>Furgoneta</t>
  </si>
  <si>
    <t>Sucursal de Nagoya</t>
  </si>
  <si>
    <t>En inspección</t>
  </si>
  <si>
    <t>V004</t>
  </si>
  <si>
    <t>Osaka 100 E 3456</t>
  </si>
  <si>
    <t>Camión de 10t</t>
  </si>
  <si>
    <t>Sucursal de Osaka</t>
  </si>
  <si>
    <t>Fuera de servicio</t>
  </si>
  <si>
    <t>Vehículo de repuesto</t>
  </si>
  <si>
    <t>Programación: Plan de despacho de vehículos</t>
  </si>
  <si>
    <t>ID de programación</t>
  </si>
  <si>
    <t>Fecha</t>
  </si>
  <si>
    <t>Vehículo</t>
  </si>
  <si>
    <t>Conductor / Asignado a</t>
  </si>
  <si>
    <t>Origen</t>
  </si>
  <si>
    <t>Destino</t>
  </si>
  <si>
    <t>Salida estimada</t>
  </si>
  <si>
    <t>Llegada estimada</t>
  </si>
  <si>
    <t>Estado</t>
  </si>
  <si>
    <t>S001</t>
  </si>
  <si>
    <t>09:00</t>
  </si>
  <si>
    <t>11:00</t>
  </si>
  <si>
    <t>Programado</t>
  </si>
  <si>
    <t>Entrega por la mañana</t>
  </si>
  <si>
    <t>S002</t>
  </si>
  <si>
    <t>Jiro Sato</t>
  </si>
  <si>
    <t>13:00</t>
  </si>
  <si>
    <t>15:30</t>
  </si>
  <si>
    <t>Completado</t>
  </si>
  <si>
    <t>Entregado</t>
  </si>
  <si>
    <t>S003</t>
  </si>
  <si>
    <t>Hanako Suzuki</t>
  </si>
  <si>
    <t>08:30</t>
  </si>
  <si>
    <t>12:00</t>
  </si>
  <si>
    <t>Programado para el día siguiente</t>
  </si>
  <si>
    <t>S004</t>
  </si>
  <si>
    <t>Aoi Tanaka</t>
  </si>
  <si>
    <t>10:00</t>
  </si>
  <si>
    <t>14:00</t>
  </si>
  <si>
    <t>Cancelado</t>
  </si>
  <si>
    <t>Cancelado debido al clima</t>
  </si>
  <si>
    <t>Registros diarios: Informes diarios posteriores al viaje</t>
  </si>
  <si>
    <t>ID de registro</t>
  </si>
  <si>
    <t>Conductor</t>
  </si>
  <si>
    <t>Odómetro inicial (km)</t>
  </si>
  <si>
    <t>Odómetro final (km)</t>
  </si>
  <si>
    <t>Distancia (km)</t>
  </si>
  <si>
    <t>Descripción del trabajo</t>
  </si>
  <si>
    <t>Notas especiales</t>
  </si>
  <si>
    <t>Estado de administración</t>
  </si>
  <si>
    <t>L001</t>
  </si>
  <si>
    <t>12,000</t>
  </si>
  <si>
    <t>12,150</t>
  </si>
  <si>
    <t>Entrega regular a Yokohama</t>
  </si>
  <si>
    <t>Ninguna</t>
  </si>
  <si>
    <t>No verificado</t>
  </si>
  <si>
    <t>L002</t>
  </si>
  <si>
    <t>8,800</t>
  </si>
  <si>
    <t>8,910</t>
  </si>
  <si>
    <t>Entrega a la oficina central de Tokio</t>
  </si>
  <si>
    <t>Tráfico pesado</t>
  </si>
  <si>
    <t>Verificado</t>
  </si>
  <si>
    <t>L003</t>
  </si>
  <si>
    <t>11,890</t>
  </si>
  <si>
    <t>Entrega del día anterior</t>
  </si>
  <si>
    <t>Historial: Seguimiento de programaciones de despacho y cambios de estado</t>
  </si>
  <si>
    <t>ID de historial</t>
  </si>
  <si>
    <t>Fecha/Hora de cambio</t>
  </si>
  <si>
    <t>ID de programación de destino</t>
  </si>
  <si>
    <t>Campo modificado</t>
  </si>
  <si>
    <t>Antes</t>
  </si>
  <si>
    <t>Después</t>
  </si>
  <si>
    <t>Operador</t>
  </si>
  <si>
    <t>H001</t>
  </si>
  <si>
    <t>H002</t>
  </si>
  <si>
    <t>Hora</t>
  </si>
  <si>
    <t>13:30</t>
  </si>
  <si>
    <t>Hora de salida adelantada</t>
  </si>
  <si>
    <t>Configuración principal</t>
  </si>
  <si>
    <t>Lista de ubicaciones</t>
  </si>
  <si>
    <t>Lista de tipos de vehículos</t>
  </si>
  <si>
    <t>Lista de conductores</t>
  </si>
  <si>
    <t>Lista de estados de vehículos</t>
  </si>
  <si>
    <t>Lista de estados de programación</t>
  </si>
  <si>
    <t>Lista de estados de administración</t>
  </si>
  <si>
    <t>Lista de campos de cambio</t>
  </si>
  <si>
    <t>Suplemento</t>
  </si>
  <si>
    <t>Fecha de despacho</t>
  </si>
  <si>
    <t>Puede agregar o modificar elementos en esta lista según sea necesario. Los rangos de validación de datos están configurados hasta la fila 104.</t>
  </si>
  <si>
    <t>Explicación de fórmulas: Lógica de cálculo</t>
  </si>
  <si>
    <t>Funciones clave utilizadas en la plantilla</t>
  </si>
  <si>
    <t>Función</t>
  </si>
  <si>
    <t>Uso principal</t>
  </si>
  <si>
    <t>Ejemplo de fórmula</t>
  </si>
  <si>
    <t>Explicación no técnica</t>
  </si>
  <si>
    <t>Puntos clave</t>
  </si>
  <si>
    <t>HOY</t>
  </si>
  <si>
    <t>Panel de control / Programación</t>
  </si>
  <si>
    <t>'=TODAY()</t>
  </si>
  <si>
    <t>Devuelve automáticamente la fecha de hoy. Se utiliza para determinar los despachos diarios y los recuentos activos de hoy.</t>
  </si>
  <si>
    <t>El valor cambia según el día en que abra el archivo de Excel.</t>
  </si>
  <si>
    <t>CONTARA</t>
  </si>
  <si>
    <t>'=COUNTA('Registry'!$B$5:$B$104)</t>
  </si>
  <si>
    <t>Cuenta las celdas no vacías. Agrega los ID de vehículos registrados como total de vehículos.</t>
  </si>
  <si>
    <t>Los caracteres innecesarios se contarán en el total.</t>
  </si>
  <si>
    <t>CONTAR.SI.CONJUNTO</t>
  </si>
  <si>
    <t>'=COUNTIFS('Schedule'!$C$5:$C$104,TODAY(),'Schedule'!$J$5:$J$104,"&lt;&gt;Canceled")</t>
  </si>
  <si>
    <t>Cuenta las filas que coinciden con múltiples condiciones. En este ejemplo, cuenta los despachos programados para hoy que no han sido cancelados.</t>
  </si>
  <si>
    <t>Use listas desplegables para evitar inconsistencias en las entradas de fechas y estados.</t>
  </si>
  <si>
    <t>SI.ERROR</t>
  </si>
  <si>
    <t>'=IFERROR(C4/B4,0)</t>
  </si>
  <si>
    <t>Muestra un valor alternativo si ocurre un error de cálculo. Muestra la utilización como 0% incluso si el recuento de vehículos es 0.</t>
  </si>
  <si>
    <t>Se utiliza para evitar errores de división por cero.</t>
  </si>
  <si>
    <t>SI</t>
  </si>
  <si>
    <t>'=IF(AND(ISNUMBER(F5),ISNUMBER(G5)),G5-F5,"")</t>
  </si>
  <si>
    <t>Calcula solo cuando se cumplen las condiciones. La distancia se calcula solo si los odómetros de salida y llegada son numéricos.</t>
  </si>
  <si>
    <t>Se resalta en rojo si el odómetro de llegada es menor que el de salida.</t>
  </si>
  <si>
    <t>SUMAR.SI.CONJUNTO</t>
  </si>
  <si>
    <t>'=SUMIFS('Logs'!$H$5:$H$104,'Logs'!$D$5:$D$104,$B9)</t>
  </si>
  <si>
    <t>Suma los números en las filas que coinciden con los criterios. Se utiliza para la distancia total recorrida por vehículo.</t>
  </si>
  <si>
    <t>Los nombres de los vehículos deben coincidir.</t>
  </si>
  <si>
    <t>FIN.MES</t>
  </si>
  <si>
    <t>'=EOMONTH(TODAY(),0)</t>
  </si>
  <si>
    <t>Calcula el último día del mes. Establece las fechas de inicio y fin del mes actual para definir el rango de agregación.</t>
  </si>
  <si>
    <t>Útil para verificar las fechas de cierre de fin de mes.</t>
  </si>
  <si>
    <t>ESNUMERO</t>
  </si>
  <si>
    <t>'=ISNUMBER(F5)</t>
  </si>
  <si>
    <t>Verifica si el contenido de la celda es numérico. Evita la falta de entradas de odómetro o el ingreso de texto.</t>
  </si>
  <si>
    <t>Las columnas numéricas deben ingresarse en formato numérico.</t>
  </si>
  <si>
    <t>Y</t>
  </si>
  <si>
    <t>'=AND(ISNUMBER(F5),ISNUMBER(G5))</t>
  </si>
  <si>
    <t>Devuelve VERDADERO solo cuando todas las condiciones son verdaderas.</t>
  </si>
  <si>
    <t>Se utiliza como criterio para el cálculo de la distancia.</t>
  </si>
  <si>
    <t>AHORA</t>
  </si>
  <si>
    <t>Historial de cambios</t>
  </si>
  <si>
    <t>'=NOW()</t>
  </si>
  <si>
    <t>Devuelve la fecha y hora actuales. Se utiliza como muestra de la hora de registro en el historial de cambios.</t>
  </si>
  <si>
    <t>Para fijar los valores, péguelos como valores.</t>
  </si>
  <si>
    <t>Reglas operativas: No editar directamente celdas con fórmulas</t>
  </si>
  <si>
    <t>Las celdas grises contienen fórmulas. No las edite directamente. Se calculan automáticamente según los datos ingresados en las celdas azules y verdes.
Si necesita cambiar una fórmula, haga una copia del libro primero.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</si>
</sst>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.0"/>
    <numFmt numFmtId="166" formatCode="hh:mm"/>
    <numFmt numFmtId="167" formatCode="yyyy-mm-dd hh:mm"/>
    <numFmt numFmtId="168" formatCode="0.0%"/>
  </numFmts>
  <fonts count="6">
    <font>
      <sz val="11"/>
      <color theme="1"/>
      <name val="Calibri"/>
      <family val="2"/>
      <scheme val="minor"/>
    </font>
    <font>
      <b val="1"/>
      <sz val="16"/>
      <color rgb="001B365D"/>
      <name val="Yu Gothic"/>
    </font>
    <font>
      <b val="1"/>
      <sz val="12"/>
      <color rgb="00FFFFFF"/>
      <name val="Yu Gothic"/>
    </font>
    <font>
      <b val="1"/>
      <sz val="11"/>
      <color rgb="00FFFFFF"/>
      <name val="Yu Gothic"/>
    </font>
    <font>
      <sz val="10"/>
      <color rgb="00000000"/>
      <name val="Yu Gothic"/>
    </font>
    <font>
      <sz val="9"/>
      <color rgb="00000000"/>
      <name val="Yu Gothic"/>
    </font>
  </fonts>
  <fills count="9">
    <fill>
      <patternFill/>
    </fill>
    <fill>
      <patternFill patternType="gray125"/>
    </fill>
    <fill>
      <patternFill patternType="solid">
        <fgColor rgb="00EAF0F7"/>
      </patternFill>
    </fill>
    <fill>
      <patternFill patternType="solid">
        <fgColor rgb="004A607A"/>
      </patternFill>
    </fill>
    <fill>
      <patternFill patternType="solid">
        <fgColor rgb="00EBF3FC"/>
      </patternFill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F2F2F2"/>
      </patternFill>
    </fill>
    <fill>
      <patternFill patternType="solid">
        <fgColor rgb="00FFFFFF"/>
      </patternFill>
    </fill>
  </fills>
  <borders count="15">
    <border>
      <left/>
      <right/>
      <top/>
      <bottom/>
      <diagonal/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</borders>
  <cellStyleXfs count="1">
    <xf numFmtId="0" fontId="0" fillId="0" borderId="0"/>
  </cellStyleXfs>
  <cellXfs count="53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/>
    </xf>
    <xf numFmtId="0" fontId="0" fillId="2" borderId="0" xfId="0" quotePrefix="false" pivotButton="false"/>
    <xf numFmtId="0" fontId="2" fillId="3" borderId="1" xfId="0" quotePrefix="false" pivotButton="false" applyAlignment="true">
      <alignment horizontal="left" vertical="center"/>
    </xf>
    <xf numFmtId="0" fontId="0" fillId="3" borderId="1" xfId="0" quotePrefix="false" pivotButton="false"/>
    <xf numFmtId="0" fontId="0" fillId="4" borderId="2" xfId="0" quotePrefix="false" pivotButton="false" applyAlignment="true">
      <alignment horizontal="left" vertical="top" wrapText="true"/>
    </xf>
    <xf numFmtId="0" fontId="3" fillId="5" borderId="3" xfId="0" quotePrefix="false" pivotButton="false" applyAlignment="true">
      <alignment horizontal="center" vertical="center"/>
    </xf>
    <xf numFmtId="0" fontId="4" fillId="0" borderId="4" xfId="0" quotePrefix="false" pivotButton="false" applyAlignment="true">
      <alignment horizontal="left" vertical="center"/>
    </xf>
    <xf numFmtId="0" fontId="4" fillId="0" borderId="4" xfId="0" quotePrefix="false" pivotButton="false" applyAlignment="true">
      <alignment horizontal="left" vertical="top" wrapText="true"/>
    </xf>
    <xf numFmtId="0" fontId="0" fillId="4" borderId="5" xfId="0" quotePrefix="false" pivotButton="false"/>
    <xf numFmtId="0" fontId="4" fillId="0" borderId="6" xfId="0" quotePrefix="false" pivotButton="false" applyAlignment="true">
      <alignment horizontal="left" vertical="center"/>
    </xf>
    <xf numFmtId="0" fontId="0" fillId="6" borderId="5" xfId="0" quotePrefix="false" pivotButton="false"/>
    <xf numFmtId="0" fontId="0" fillId="7" borderId="5" xfId="0" quotePrefix="false" pivotButton="false"/>
    <xf numFmtId="0" fontId="0" fillId="8" borderId="4" xfId="0" quotePrefix="false" pivotButton="false" applyAlignment="true">
      <alignment horizontal="left" vertical="top" wrapText="true"/>
    </xf>
    <xf numFmtId="0" fontId="0" fillId="8" borderId="4" xfId="0" quotePrefix="false" pivotButton="false"/>
    <xf numFmtId="0" fontId="3" fillId="5" borderId="13" xfId="0" quotePrefix="false" pivotButton="false" applyAlignment="true">
      <alignment horizontal="center" vertical="center"/>
    </xf>
    <xf numFmtId="3" fontId="1" fillId="7" borderId="2" xfId="0" quotePrefix="false" pivotButton="false" applyAlignment="true">
      <alignment horizontal="center" vertical="center"/>
    </xf>
    <xf numFmtId="168" fontId="1" fillId="7" borderId="2" xfId="0" quotePrefix="false" pivotButton="false" applyAlignment="true">
      <alignment horizontal="center" vertical="center"/>
    </xf>
    <xf numFmtId="0" fontId="5" fillId="8" borderId="14" xfId="0" quotePrefix="false" pivotButton="false" applyAlignment="true">
      <alignment horizontal="center" vertical="center"/>
    </xf>
    <xf numFmtId="0" fontId="3" fillId="5" borderId="8" xfId="0" quotePrefix="false" pivotButton="false" applyAlignment="true">
      <alignment horizontal="center" vertical="center"/>
    </xf>
    <xf numFmtId="0" fontId="3" fillId="5" borderId="9" xfId="0" quotePrefix="false" pivotButton="false" applyAlignment="true">
      <alignment horizontal="center" vertical="center"/>
    </xf>
    <xf numFmtId="0" fontId="4" fillId="7" borderId="5" xfId="0" quotePrefix="false" pivotButton="false" applyAlignment="true">
      <alignment horizontal="left" vertical="center"/>
    </xf>
    <xf numFmtId="3" fontId="4" fillId="7" borderId="4" xfId="0" quotePrefix="false" pivotButton="false" applyAlignment="true">
      <alignment horizontal="left" vertical="center"/>
    </xf>
    <xf numFmtId="3" fontId="4" fillId="7" borderId="6" xfId="0" quotePrefix="false" pivotButton="false" applyAlignment="true">
      <alignment horizontal="left" vertical="center"/>
    </xf>
    <xf numFmtId="0" fontId="4" fillId="7" borderId="10" xfId="0" quotePrefix="false" pivotButton="false" applyAlignment="true">
      <alignment horizontal="left" vertical="center"/>
    </xf>
    <xf numFmtId="3" fontId="4" fillId="7" borderId="11" xfId="0" quotePrefix="false" pivotButton="false" applyAlignment="true">
      <alignment horizontal="left" vertical="center"/>
    </xf>
    <xf numFmtId="3" fontId="4" fillId="7" borderId="12" xfId="0" quotePrefix="false" pivotButton="false" applyAlignment="true">
      <alignment horizontal="left" vertical="center"/>
    </xf>
    <xf numFmtId="0" fontId="4" fillId="4" borderId="5" xfId="0" quotePrefix="false" pivotButton="false" applyAlignment="true" applyProtection="true">
      <alignment horizontal="left" vertical="center"/>
      <protection hidden="false" locked="false"/>
    </xf>
    <xf numFmtId="0" fontId="4" fillId="4" borderId="4" xfId="0" quotePrefix="false" pivotButton="false" applyAlignment="true" applyProtection="true">
      <alignment horizontal="left" vertical="center"/>
      <protection hidden="false" locked="false"/>
    </xf>
    <xf numFmtId="0" fontId="4" fillId="6" borderId="4" xfId="0" quotePrefix="false" pivotButton="false" applyAlignment="true" applyProtection="true">
      <alignment horizontal="left" vertical="center"/>
      <protection hidden="false" locked="false"/>
    </xf>
    <xf numFmtId="165" fontId="4" fillId="4" borderId="4" xfId="0" quotePrefix="false" pivotButton="false" applyAlignment="true" applyProtection="true">
      <alignment horizontal="left" vertical="center"/>
      <protection hidden="false" locked="false"/>
    </xf>
    <xf numFmtId="164" fontId="4" fillId="4" borderId="4" xfId="0" quotePrefix="false" pivotButton="false" applyAlignment="true" applyProtection="true">
      <alignment horizontal="left" vertical="center"/>
      <protection hidden="false" locked="false"/>
    </xf>
    <xf numFmtId="0" fontId="4" fillId="4" borderId="6" xfId="0" quotePrefix="false" pivotButton="false" applyAlignment="true" applyProtection="true">
      <alignment horizontal="left" vertical="center"/>
      <protection hidden="false" locked="false"/>
    </xf>
    <xf numFmtId="0" fontId="4" fillId="4" borderId="10" xfId="0" quotePrefix="false" pivotButton="false" applyAlignment="true" applyProtection="true">
      <alignment horizontal="left" vertical="center"/>
      <protection hidden="false" locked="false"/>
    </xf>
    <xf numFmtId="0" fontId="4" fillId="4" borderId="11" xfId="0" quotePrefix="false" pivotButton="false" applyAlignment="true" applyProtection="true">
      <alignment horizontal="left" vertical="center"/>
      <protection hidden="false" locked="false"/>
    </xf>
    <xf numFmtId="0" fontId="4" fillId="6" borderId="11" xfId="0" quotePrefix="false" pivotButton="false" applyAlignment="true" applyProtection="true">
      <alignment horizontal="left" vertical="center"/>
      <protection hidden="false" locked="false"/>
    </xf>
    <xf numFmtId="165" fontId="4" fillId="4" borderId="11" xfId="0" quotePrefix="false" pivotButton="false" applyAlignment="true" applyProtection="true">
      <alignment horizontal="left" vertical="center"/>
      <protection hidden="false" locked="false"/>
    </xf>
    <xf numFmtId="164" fontId="4" fillId="4" borderId="11" xfId="0" quotePrefix="false" pivotButton="false" applyAlignment="true" applyProtection="true">
      <alignment horizontal="left" vertical="center"/>
      <protection hidden="false" locked="false"/>
    </xf>
    <xf numFmtId="0" fontId="4" fillId="4" borderId="12" xfId="0" quotePrefix="false" pivotButton="false" applyAlignment="true" applyProtection="true">
      <alignment horizontal="left" vertical="center"/>
      <protection hidden="false" locked="false"/>
    </xf>
    <xf numFmtId="166" fontId="4" fillId="4" borderId="4" xfId="0" quotePrefix="false" pivotButton="false" applyAlignment="true" applyProtection="true">
      <alignment horizontal="left" vertical="center"/>
      <protection hidden="false" locked="false"/>
    </xf>
    <xf numFmtId="166" fontId="4" fillId="4" borderId="11" xfId="0" quotePrefix="false" pivotButton="false" applyAlignment="true" applyProtection="true">
      <alignment horizontal="left" vertical="center"/>
      <protection hidden="false" locked="false"/>
    </xf>
    <xf numFmtId="3" fontId="4" fillId="4" borderId="4" xfId="0" quotePrefix="false" pivotButton="false" applyAlignment="true" applyProtection="true">
      <alignment horizontal="left" vertical="center"/>
      <protection hidden="false" locked="false"/>
    </xf>
    <xf numFmtId="0" fontId="4" fillId="6" borderId="6" xfId="0" quotePrefix="false" pivotButton="false" applyAlignment="true" applyProtection="true">
      <alignment horizontal="left" vertical="center"/>
      <protection hidden="false" locked="false"/>
    </xf>
    <xf numFmtId="3" fontId="4" fillId="4" borderId="11" xfId="0" quotePrefix="false" pivotButton="false" applyAlignment="true" applyProtection="true">
      <alignment horizontal="left" vertical="center"/>
      <protection hidden="false" locked="false"/>
    </xf>
    <xf numFmtId="0" fontId="4" fillId="6" borderId="12" xfId="0" quotePrefix="false" pivotButton="false" applyAlignment="true" applyProtection="true">
      <alignment horizontal="left" vertical="center"/>
      <protection hidden="false" locked="false"/>
    </xf>
    <xf numFmtId="167" fontId="4" fillId="4" borderId="4" xfId="0" quotePrefix="false" pivotButton="false" applyAlignment="true" applyProtection="true">
      <alignment horizontal="left" vertical="center"/>
      <protection hidden="false" locked="false"/>
    </xf>
    <xf numFmtId="167" fontId="4" fillId="4" borderId="11" xfId="0" quotePrefix="false" pivotButton="false" applyAlignment="true" applyProtection="true">
      <alignment horizontal="left" vertical="center"/>
      <protection hidden="false" locked="false"/>
    </xf>
    <xf numFmtId="0" fontId="3" fillId="5" borderId="7" xfId="0" quotePrefix="false" pivotButton="false" applyAlignment="true">
      <alignment horizontal="center" vertical="center"/>
    </xf>
    <xf numFmtId="0" fontId="3" fillId="5" borderId="0" xfId="0" quotePrefix="false" pivotButton="false" applyAlignment="true">
      <alignment horizontal="center" vertical="center"/>
    </xf>
    <xf numFmtId="0" fontId="0" fillId="6" borderId="2" xfId="0" quotePrefix="false" pivotButton="false" applyProtection="true">
      <protection hidden="false" locked="false"/>
    </xf>
    <xf numFmtId="0" fontId="0" fillId="8" borderId="2" xfId="0" quotePrefix="false" pivotButton="false" applyAlignment="true">
      <alignment horizontal="left" vertical="top" wrapText="true"/>
    </xf>
    <xf numFmtId="0" fontId="0" fillId="4" borderId="2" xfId="0" quotePrefix="false" pivotButton="false" applyProtection="true">
      <protection hidden="false" locked="false"/>
    </xf>
    <xf numFmtId="0" fontId="4" fillId="8" borderId="4" xfId="0" quotePrefix="false" pivotButton="false" applyAlignment="true">
      <alignment horizontal="left" vertical="top" wrapText="true"/>
    </xf>
  </cellXfs>
  <cellStyles count="1">
    <cellStyle name="Normal" xfId="0" builtinId="0" hidden="false"/>
  </cellStyles>
  <dxfs count="5">
    <dxf>
      <font>
        <b val="1"/>
        <color rgb="009B1C1C"/>
        <name val="Yu Gothic"/>
      </font>
      <fill>
        <patternFill patternType="solid">
          <fgColor rgb="00FDE8E8"/>
        </patternFill>
      </fill>
    </dxf>
    <dxf>
      <font>
        <color rgb="009B1C1C"/>
        <name val="Yu Gothic"/>
      </font>
      <fill>
        <patternFill patternType="solid">
          <fgColor rgb="00FDE8E8"/>
        </patternFill>
      </fill>
    </dxf>
    <dxf>
      <font>
        <color rgb="0003543F"/>
        <name val="Yu Gothic"/>
      </font>
      <fill>
        <patternFill patternType="solid">
          <fgColor rgb="00DEF7EC"/>
        </patternFill>
      </fill>
    </dxf>
    <dxf>
      <font>
        <color rgb="0092400E"/>
        <name val="Yu Gothic"/>
      </font>
      <fill>
        <patternFill patternType="solid">
          <fgColor rgb="00FEF3C7"/>
        </patternFill>
      </fill>
    </dxf>
    <dxf>
      <font>
        <color rgb="0003543F"/>
        <name val="Yu Gothic"/>
      </font>
      <fill>
        <patternFill patternType="solid">
          <fgColor rgb="00EBF8F2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車両別 総走行距離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'Panel de control'!D8</f>
            </strRef>
          </tx>
          <spPr>
            <a:ln xmlns:a="http://schemas.openxmlformats.org/drawingml/2006/main">
              <a:prstDash val="solid"/>
            </a:ln>
          </spPr>
          <cat>
            <numRef>
              <f>'Panel de control'!$B$9:$B$18</f>
            </numRef>
          </cat>
          <val>
            <numRef>
              <f>'Panel de control'!$D$9:$D$18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車両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6</row>
      <rowOff>0</rowOff>
    </from>
    <ext cx="46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25"/>
  <sheetViews>
    <sheetView showGridLines="true" tabSelected="true" zoomScale="90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10"/>
    <col customWidth="true" max="3" min="3" width="20"/>
    <col customWidth="true" max="10" min="4" width="16"/>
  </cols>
  <sheetData>
    <row r="1" ht="20" customHeight="true"/>
    <row r="2" ht="30" customHeight="true">
      <c r="B2" s="1" t="s">
        <v>3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 ht="20" customHeight="true"/>
    <row r="4" ht="20" customHeight="true">
      <c r="B4" s="3" t="s">
        <v>4</v>
      </c>
      <c r="C4" s="4" t="n"/>
      <c r="D4" s="4" t="n"/>
      <c r="E4" s="4" t="n"/>
      <c r="F4" s="4" t="n"/>
      <c r="G4" s="4" t="n"/>
      <c r="H4" s="4" t="n"/>
      <c r="I4" s="4" t="n"/>
      <c r="J4" s="4" t="n"/>
    </row>
    <row r="5" ht="34" customHeight="true">
      <c r="B5" s="5" t="s">
        <v>5</v>
      </c>
    </row>
    <row r="6" ht="34" customHeight="true"/>
    <row r="7" ht="20" customHeight="true"/>
    <row r="8" ht="20" customHeight="true">
      <c r="B8" s="3" t="s">
        <v>6</v>
      </c>
      <c r="C8" s="4" t="n"/>
      <c r="D8" s="4" t="n"/>
      <c r="E8" s="4" t="n"/>
      <c r="F8" s="4" t="n"/>
      <c r="G8" s="4" t="n"/>
      <c r="H8" s="4" t="n"/>
      <c r="I8" s="4" t="n"/>
      <c r="J8" s="4" t="n"/>
    </row>
    <row r="9" ht="20" customHeight="true">
      <c r="B9" s="6" t="s">
        <v>7</v>
      </c>
      <c r="C9" s="6" t="s">
        <v>8</v>
      </c>
      <c r="D9" s="6" t="s">
        <v>9</v>
      </c>
    </row>
    <row r="10" ht="32" customHeight="true">
      <c r="B10" s="7" t="inlineStr">
        <is>
          <t>1</t>
        </is>
      </c>
      <c r="C10" s="7" t="s">
        <v>10</v>
      </c>
      <c r="D10" s="8" t="s">
        <v>11</v>
      </c>
    </row>
    <row r="11" ht="32" customHeight="true">
      <c r="B11" s="7" t="inlineStr">
        <is>
          <t>2</t>
        </is>
      </c>
      <c r="C11" s="7" t="s">
        <v>12</v>
      </c>
      <c r="D11" s="8" t="s">
        <v>13</v>
      </c>
    </row>
    <row r="12" ht="32" customHeight="true">
      <c r="B12" s="7" t="inlineStr">
        <is>
          <t>3</t>
        </is>
      </c>
      <c r="C12" s="7" t="s">
        <v>14</v>
      </c>
      <c r="D12" s="8" t="s">
        <v>15</v>
      </c>
    </row>
    <row r="13" ht="32" customHeight="true">
      <c r="B13" s="7" t="inlineStr">
        <is>
          <t>4</t>
        </is>
      </c>
      <c r="C13" s="7" t="s">
        <v>16</v>
      </c>
      <c r="D13" s="8" t="s">
        <v>17</v>
      </c>
    </row>
    <row r="14" ht="20" customHeight="true"/>
    <row r="15" ht="20" customHeight="true"/>
    <row r="16" ht="20" customHeight="true">
      <c r="B16" s="3" t="s">
        <v>18</v>
      </c>
      <c r="C16" s="4" t="n"/>
      <c r="D16" s="4" t="n"/>
      <c r="E16" s="4" t="n"/>
      <c r="F16" s="4" t="n"/>
      <c r="G16" s="4" t="n"/>
      <c r="H16" s="4" t="n"/>
      <c r="I16" s="4" t="n"/>
      <c r="J16" s="4" t="n"/>
    </row>
    <row r="17" ht="22" customHeight="true">
      <c r="B17" s="9" t="n"/>
      <c r="C17" s="7" t="s">
        <v>19</v>
      </c>
      <c r="D17" s="7" t="s">
        <v>20</v>
      </c>
      <c r="E17" s="7" t="n"/>
      <c r="F17" s="7" t="n"/>
      <c r="G17" s="7" t="n"/>
      <c r="H17" s="7" t="n"/>
      <c r="I17" s="7" t="n"/>
      <c r="J17" s="10" t="n"/>
    </row>
    <row r="18" ht="22" customHeight="true">
      <c r="B18" s="11" t="n"/>
      <c r="C18" s="7" t="s">
        <v>21</v>
      </c>
      <c r="D18" s="7" t="s">
        <v>22</v>
      </c>
      <c r="E18" s="7" t="n"/>
      <c r="F18" s="7" t="n"/>
      <c r="G18" s="7" t="n"/>
      <c r="H18" s="7" t="n"/>
      <c r="I18" s="7" t="n"/>
      <c r="J18" s="10" t="n"/>
    </row>
    <row r="19" ht="22" customHeight="true">
      <c r="B19" s="12" t="n"/>
      <c r="C19" s="7" t="s">
        <v>23</v>
      </c>
      <c r="D19" s="7" t="s">
        <v>24</v>
      </c>
      <c r="E19" s="7" t="n"/>
      <c r="F19" s="7" t="n"/>
      <c r="G19" s="7" t="n"/>
      <c r="H19" s="7" t="n"/>
      <c r="I19" s="7" t="n"/>
      <c r="J19" s="10" t="n"/>
    </row>
    <row r="20" ht="20" customHeight="true"/>
    <row r="21" ht="20" customHeight="true"/>
    <row r="22" ht="20" customHeight="true">
      <c r="B22" s="3" t="s">
        <v>25</v>
      </c>
      <c r="C22" s="4" t="n"/>
      <c r="D22" s="4" t="n"/>
      <c r="E22" s="4" t="n"/>
      <c r="F22" s="4" t="n"/>
      <c r="G22" s="4" t="n"/>
      <c r="H22" s="4" t="n"/>
      <c r="I22" s="4" t="n"/>
      <c r="J22" s="4" t="n"/>
    </row>
    <row r="23" ht="26" customHeight="true">
      <c r="B23" s="13" t="s">
        <v>26</v>
      </c>
      <c r="C23" s="14" t="n"/>
      <c r="D23" s="14" t="n"/>
      <c r="E23" s="14" t="n"/>
      <c r="F23" s="14" t="n"/>
      <c r="G23" s="14" t="n"/>
      <c r="H23" s="14" t="n"/>
      <c r="I23" s="14" t="n"/>
      <c r="J23" s="14" t="n"/>
    </row>
    <row r="24" ht="26" customHeight="true">
      <c r="B24" s="14" t="n"/>
      <c r="C24" s="14" t="n"/>
      <c r="D24" s="14" t="n"/>
      <c r="E24" s="14" t="n"/>
      <c r="F24" s="14" t="n"/>
      <c r="G24" s="14" t="n"/>
      <c r="H24" s="14" t="n"/>
      <c r="I24" s="14" t="n"/>
      <c r="J24" s="14" t="n"/>
    </row>
    <row r="25" ht="26" customHeight="true">
      <c r="B25" s="14" t="n"/>
      <c r="C25" s="14" t="n"/>
      <c r="D25" s="14" t="n"/>
      <c r="E25" s="14" t="n"/>
      <c r="F25" s="14" t="n"/>
      <c r="G25" s="14" t="n"/>
      <c r="H25" s="14" t="n"/>
      <c r="I25" s="14" t="n"/>
      <c r="J25" s="14" t="n"/>
    </row>
  </sheetData>
  <sheetProtection sheet="true" objects="false" scenarios="false" formatCells="false" formatColumns="false" formatRows="false" insertColumns="true" insertRows="false" insertHyperlinks="true" deleteColumns="true" deleteRows="false" selectLockedCells="false" sort="false" autoFilter="false" pivotTables="true" selectUnlockedCells="false"/>
  <mergeCells count="7">
    <mergeCell ref="B5:J6"/>
    <mergeCell ref="B22:J22"/>
    <mergeCell ref="B23:J25"/>
    <mergeCell ref="B8:J8"/>
    <mergeCell ref="B4:J4"/>
    <mergeCell ref="B2:J2"/>
    <mergeCell ref="B16:J1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8"/>
  <sheetViews>
    <sheetView showGridLines="true" zoomScale="90" workbookViewId="0">
      <pane activePane="bottomRight" state="frozen" topLeftCell="B8" xSplit="1" ySplit="7"/>
      <selection pane="topRight"/>
      <selection pane="bottomLeft"/>
      <selection pane="bottom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18"/>
    <col customWidth="true" max="5" min="3" width="16"/>
    <col customWidth="true" max="6" min="6" width="3"/>
    <col customWidth="true" max="9" min="7" width="16"/>
  </cols>
  <sheetData>
    <row r="1" ht="20" customHeight="true"/>
    <row r="2" ht="30" customHeight="true">
      <c r="B2" s="1" t="s">
        <v>27</v>
      </c>
      <c r="C2" s="2" t="n"/>
      <c r="D2" s="2" t="n"/>
      <c r="E2" s="2" t="n"/>
      <c r="F2" s="2" t="n"/>
      <c r="G2" s="2" t="n"/>
      <c r="H2" s="2" t="n"/>
      <c r="I2" s="2" t="n"/>
    </row>
    <row r="3" ht="24" customHeight="true">
      <c r="B3" s="15" t="s">
        <v>28</v>
      </c>
      <c r="C3" s="15" t="s">
        <v>29</v>
      </c>
      <c r="D3" s="15" t="s">
        <v>30</v>
      </c>
      <c r="E3" s="15" t="s">
        <v>31</v>
      </c>
    </row>
    <row r="4" ht="32" customHeight="true">
      <c r="B4" s="16">
        <f>COUNTA('Registro'!$B$5:$B$104)</f>
      </c>
      <c r="C4" s="16">
        <f>COUNTIFS('Programación'!$C$5:$C$104,TODAY(),'Programación'!$J$5:$J$104,"&lt;&gt;キャンセル")</f>
      </c>
      <c r="D4" s="17">
        <f>IFERROR(C4/B4,0)</f>
      </c>
      <c r="E4" s="16">
        <f>COUNTIFS('Registros diarios'!$K$5:$K$104,"未確認")</f>
      </c>
    </row>
    <row r="5" ht="24" customHeight="true">
      <c r="B5" s="18" t="s">
        <v>32</v>
      </c>
      <c r="C5" s="18" t="s">
        <v>33</v>
      </c>
      <c r="D5" s="18" t="s">
        <v>34</v>
      </c>
      <c r="E5" s="18" t="s">
        <v>35</v>
      </c>
    </row>
    <row r="6" ht="20" customHeight="true"/>
    <row r="7" ht="20" customHeight="true">
      <c r="B7" s="3" t="s">
        <v>36</v>
      </c>
      <c r="C7" s="4" t="n"/>
      <c r="D7" s="4" t="n"/>
      <c r="E7" s="4" t="n"/>
    </row>
    <row r="8" ht="24" customHeight="true">
      <c r="B8" s="19" t="s">
        <v>37</v>
      </c>
      <c r="C8" s="6" t="s">
        <v>38</v>
      </c>
      <c r="D8" s="6" t="s">
        <v>39</v>
      </c>
      <c r="E8" s="20" t="s">
        <v>31</v>
      </c>
    </row>
    <row r="9" ht="20" customHeight="true">
      <c r="B9" s="21">
        <f>IF('Registro'!C5&lt;&gt;"",'Registro'!C5,"")</f>
      </c>
      <c r="C9" s="22">
        <f>IF($B9="","",COUNTIFS('Registros diarios'!$D$5:$D$104,$B9,'Registros diarios'!$C$5:$C$104,"&gt;="&amp;EOMONTH(TODAY(),-1)+1,'Registros diarios'!$C$5:$C$104,"&lt;="&amp;EOMONTH(TODAY(),0)))</f>
      </c>
      <c r="D9" s="22">
        <f>IF($B9="","",SUMIFS('Registros diarios'!$H$5:$H$104,'Registros diarios'!$D$5:$D$104,$B9,'Registros diarios'!$C$5:$C$104,"&gt;="&amp;EOMONTH(TODAY(),-1)+1,'Registros diarios'!$C$5:$C$104,"&lt;="&amp;EOMONTH(TODAY(),0)))</f>
      </c>
      <c r="E9" s="23">
        <f>IF($B9="","",COUNTIFS('Registros diarios'!$D$5:$D$104,$B9,'Registros diarios'!$K$5:$K$104,"未確認"))</f>
      </c>
    </row>
    <row r="10" ht="20" customHeight="true">
      <c r="B10" s="21">
        <f>IF('Registro'!C6&lt;&gt;"",'Registro'!C6,"")</f>
      </c>
      <c r="C10" s="22">
        <f>IF($B10="","",COUNTIFS('Registros diarios'!$D$5:$D$104,$B10,'Registros diarios'!$C$5:$C$104,"&gt;="&amp;EOMONTH(TODAY(),-1)+1,'Registros diarios'!$C$5:$C$104,"&lt;="&amp;EOMONTH(TODAY(),0)))</f>
      </c>
      <c r="D10" s="22">
        <f>IF($B10="","",SUMIFS('Registros diarios'!$H$5:$H$104,'Registros diarios'!$D$5:$D$104,$B10,'Registros diarios'!$C$5:$C$104,"&gt;="&amp;EOMONTH(TODAY(),-1)+1,'Registros diarios'!$C$5:$C$104,"&lt;="&amp;EOMONTH(TODAY(),0)))</f>
      </c>
      <c r="E10" s="23">
        <f>IF($B10="","",COUNTIFS('Registros diarios'!$D$5:$D$104,$B10,'Registros diarios'!$K$5:$K$104,"未確認"))</f>
      </c>
    </row>
    <row r="11" ht="20" customHeight="true">
      <c r="B11" s="21">
        <f>IF('Registro'!C7&lt;&gt;"",'Registro'!C7,"")</f>
      </c>
      <c r="C11" s="22">
        <f>IF($B11="","",COUNTIFS('Registros diarios'!$D$5:$D$104,$B11,'Registros diarios'!$C$5:$C$104,"&gt;="&amp;EOMONTH(TODAY(),-1)+1,'Registros diarios'!$C$5:$C$104,"&lt;="&amp;EOMONTH(TODAY(),0)))</f>
      </c>
      <c r="D11" s="22">
        <f>IF($B11="","",SUMIFS('Registros diarios'!$H$5:$H$104,'Registros diarios'!$D$5:$D$104,$B11,'Registros diarios'!$C$5:$C$104,"&gt;="&amp;EOMONTH(TODAY(),-1)+1,'Registros diarios'!$C$5:$C$104,"&lt;="&amp;EOMONTH(TODAY(),0)))</f>
      </c>
      <c r="E11" s="23">
        <f>IF($B11="","",COUNTIFS('Registros diarios'!$D$5:$D$104,$B11,'Registros diarios'!$K$5:$K$104,"未確認"))</f>
      </c>
    </row>
    <row r="12" ht="20" customHeight="true">
      <c r="B12" s="21">
        <f>IF('Registro'!C8&lt;&gt;"",'Registro'!C8,"")</f>
      </c>
      <c r="C12" s="22">
        <f>IF($B12="","",COUNTIFS('Registros diarios'!$D$5:$D$104,$B12,'Registros diarios'!$C$5:$C$104,"&gt;="&amp;EOMONTH(TODAY(),-1)+1,'Registros diarios'!$C$5:$C$104,"&lt;="&amp;EOMONTH(TODAY(),0)))</f>
      </c>
      <c r="D12" s="22">
        <f>IF($B12="","",SUMIFS('Registros diarios'!$H$5:$H$104,'Registros diarios'!$D$5:$D$104,$B12,'Registros diarios'!$C$5:$C$104,"&gt;="&amp;EOMONTH(TODAY(),-1)+1,'Registros diarios'!$C$5:$C$104,"&lt;="&amp;EOMONTH(TODAY(),0)))</f>
      </c>
      <c r="E12" s="23">
        <f>IF($B12="","",COUNTIFS('Registros diarios'!$D$5:$D$104,$B12,'Registros diarios'!$K$5:$K$104,"未確認"))</f>
      </c>
    </row>
    <row r="13" ht="20" customHeight="true">
      <c r="B13" s="21">
        <f>IF('Registro'!C9&lt;&gt;"",'Registro'!C9,"")</f>
      </c>
      <c r="C13" s="22">
        <f>IF($B13="","",COUNTIFS('Registros diarios'!$D$5:$D$104,$B13,'Registros diarios'!$C$5:$C$104,"&gt;="&amp;EOMONTH(TODAY(),-1)+1,'Registros diarios'!$C$5:$C$104,"&lt;="&amp;EOMONTH(TODAY(),0)))</f>
      </c>
      <c r="D13" s="22">
        <f>IF($B13="","",SUMIFS('Registros diarios'!$H$5:$H$104,'Registros diarios'!$D$5:$D$104,$B13,'Registros diarios'!$C$5:$C$104,"&gt;="&amp;EOMONTH(TODAY(),-1)+1,'Registros diarios'!$C$5:$C$104,"&lt;="&amp;EOMONTH(TODAY(),0)))</f>
      </c>
      <c r="E13" s="23">
        <f>IF($B13="","",COUNTIFS('Registros diarios'!$D$5:$D$104,$B13,'Registros diarios'!$K$5:$K$104,"未確認"))</f>
      </c>
    </row>
    <row r="14" ht="20" customHeight="true">
      <c r="B14" s="21">
        <f>IF('Registro'!C10&lt;&gt;"",'Registro'!C10,"")</f>
      </c>
      <c r="C14" s="22">
        <f>IF($B14="","",COUNTIFS('Registros diarios'!$D$5:$D$104,$B14,'Registros diarios'!$C$5:$C$104,"&gt;="&amp;EOMONTH(TODAY(),-1)+1,'Registros diarios'!$C$5:$C$104,"&lt;="&amp;EOMONTH(TODAY(),0)))</f>
      </c>
      <c r="D14" s="22">
        <f>IF($B14="","",SUMIFS('Registros diarios'!$H$5:$H$104,'Registros diarios'!$D$5:$D$104,$B14,'Registros diarios'!$C$5:$C$104,"&gt;="&amp;EOMONTH(TODAY(),-1)+1,'Registros diarios'!$C$5:$C$104,"&lt;="&amp;EOMONTH(TODAY(),0)))</f>
      </c>
      <c r="E14" s="23">
        <f>IF($B14="","",COUNTIFS('Registros diarios'!$D$5:$D$104,$B14,'Registros diarios'!$K$5:$K$104,"未確認"))</f>
      </c>
    </row>
    <row r="15" ht="20" customHeight="true">
      <c r="B15" s="21">
        <f>IF('Registro'!C11&lt;&gt;"",'Registro'!C11,"")</f>
      </c>
      <c r="C15" s="22">
        <f>IF($B15="","",COUNTIFS('Registros diarios'!$D$5:$D$104,$B15,'Registros diarios'!$C$5:$C$104,"&gt;="&amp;EOMONTH(TODAY(),-1)+1,'Registros diarios'!$C$5:$C$104,"&lt;="&amp;EOMONTH(TODAY(),0)))</f>
      </c>
      <c r="D15" s="22">
        <f>IF($B15="","",SUMIFS('Registros diarios'!$H$5:$H$104,'Registros diarios'!$D$5:$D$104,$B15,'Registros diarios'!$C$5:$C$104,"&gt;="&amp;EOMONTH(TODAY(),-1)+1,'Registros diarios'!$C$5:$C$104,"&lt;="&amp;EOMONTH(TODAY(),0)))</f>
      </c>
      <c r="E15" s="23">
        <f>IF($B15="","",COUNTIFS('Registros diarios'!$D$5:$D$104,$B15,'Registros diarios'!$K$5:$K$104,"未確認"))</f>
      </c>
    </row>
    <row r="16" ht="20" customHeight="true">
      <c r="B16" s="21">
        <f>IF('Registro'!C12&lt;&gt;"",'Registro'!C12,"")</f>
      </c>
      <c r="C16" s="22">
        <f>IF($B16="","",COUNTIFS('Registros diarios'!$D$5:$D$104,$B16,'Registros diarios'!$C$5:$C$104,"&gt;="&amp;EOMONTH(TODAY(),-1)+1,'Registros diarios'!$C$5:$C$104,"&lt;="&amp;EOMONTH(TODAY(),0)))</f>
      </c>
      <c r="D16" s="22">
        <f>IF($B16="","",SUMIFS('Registros diarios'!$H$5:$H$104,'Registros diarios'!$D$5:$D$104,$B16,'Registros diarios'!$C$5:$C$104,"&gt;="&amp;EOMONTH(TODAY(),-1)+1,'Registros diarios'!$C$5:$C$104,"&lt;="&amp;EOMONTH(TODAY(),0)))</f>
      </c>
      <c r="E16" s="23">
        <f>IF($B16="","",COUNTIFS('Registros diarios'!$D$5:$D$104,$B16,'Registros diarios'!$K$5:$K$104,"未確認"))</f>
      </c>
    </row>
    <row r="17" ht="20" customHeight="true">
      <c r="B17" s="21">
        <f>IF('Registro'!C13&lt;&gt;"",'Registro'!C13,"")</f>
      </c>
      <c r="C17" s="22">
        <f>IF($B17="","",COUNTIFS('Registros diarios'!$D$5:$D$104,$B17,'Registros diarios'!$C$5:$C$104,"&gt;="&amp;EOMONTH(TODAY(),-1)+1,'Registros diarios'!$C$5:$C$104,"&lt;="&amp;EOMONTH(TODAY(),0)))</f>
      </c>
      <c r="D17" s="22">
        <f>IF($B17="","",SUMIFS('Registros diarios'!$H$5:$H$104,'Registros diarios'!$D$5:$D$104,$B17,'Registros diarios'!$C$5:$C$104,"&gt;="&amp;EOMONTH(TODAY(),-1)+1,'Registros diarios'!$C$5:$C$104,"&lt;="&amp;EOMONTH(TODAY(),0)))</f>
      </c>
      <c r="E17" s="23">
        <f>IF($B17="","",COUNTIFS('Registros diarios'!$D$5:$D$104,$B17,'Registros diarios'!$K$5:$K$104,"未確認"))</f>
      </c>
    </row>
    <row r="18" ht="20" customHeight="true">
      <c r="B18" s="21">
        <f>IF('Registro'!C14&lt;&gt;"",'Registro'!C14,"")</f>
      </c>
      <c r="C18" s="22">
        <f>IF($B18="","",COUNTIFS('Registros diarios'!$D$5:$D$104,$B18,'Registros diarios'!$C$5:$C$104,"&gt;="&amp;EOMONTH(TODAY(),-1)+1,'Registros diarios'!$C$5:$C$104,"&lt;="&amp;EOMONTH(TODAY(),0)))</f>
      </c>
      <c r="D18" s="22">
        <f>IF($B18="","",SUMIFS('Registros diarios'!$H$5:$H$104,'Registros diarios'!$D$5:$D$104,$B18,'Registros diarios'!$C$5:$C$104,"&gt;="&amp;EOMONTH(TODAY(),-1)+1,'Registros diarios'!$C$5:$C$104,"&lt;="&amp;EOMONTH(TODAY(),0)))</f>
      </c>
      <c r="E18" s="23">
        <f>IF($B18="","",COUNTIFS('Registros diarios'!$D$5:$D$104,$B18,'Registros diarios'!$K$5:$K$104,"未確認"))</f>
      </c>
    </row>
    <row r="19" ht="20" customHeight="true">
      <c r="B19" s="21">
        <f>IF('Registro'!C15&lt;&gt;"",'Registro'!C15,"")</f>
      </c>
      <c r="C19" s="22">
        <f>IF($B19="","",COUNTIFS('Registros diarios'!$D$5:$D$104,$B19,'Registros diarios'!$C$5:$C$104,"&gt;="&amp;EOMONTH(TODAY(),-1)+1,'Registros diarios'!$C$5:$C$104,"&lt;="&amp;EOMONTH(TODAY(),0)))</f>
      </c>
      <c r="D19" s="22">
        <f>IF($B19="","",SUMIFS('Registros diarios'!$H$5:$H$104,'Registros diarios'!$D$5:$D$104,$B19,'Registros diarios'!$C$5:$C$104,"&gt;="&amp;EOMONTH(TODAY(),-1)+1,'Registros diarios'!$C$5:$C$104,"&lt;="&amp;EOMONTH(TODAY(),0)))</f>
      </c>
      <c r="E19" s="23">
        <f>IF($B19="","",COUNTIFS('Registros diarios'!$D$5:$D$104,$B19,'Registros diarios'!$K$5:$K$104,"未確認"))</f>
      </c>
    </row>
    <row r="20" ht="20" customHeight="true">
      <c r="B20" s="21">
        <f>IF('Registro'!C16&lt;&gt;"",'Registro'!C16,"")</f>
      </c>
      <c r="C20" s="22">
        <f>IF($B20="","",COUNTIFS('Registros diarios'!$D$5:$D$104,$B20,'Registros diarios'!$C$5:$C$104,"&gt;="&amp;EOMONTH(TODAY(),-1)+1,'Registros diarios'!$C$5:$C$104,"&lt;="&amp;EOMONTH(TODAY(),0)))</f>
      </c>
      <c r="D20" s="22">
        <f>IF($B20="","",SUMIFS('Registros diarios'!$H$5:$H$104,'Registros diarios'!$D$5:$D$104,$B20,'Registros diarios'!$C$5:$C$104,"&gt;="&amp;EOMONTH(TODAY(),-1)+1,'Registros diarios'!$C$5:$C$104,"&lt;="&amp;EOMONTH(TODAY(),0)))</f>
      </c>
      <c r="E20" s="23">
        <f>IF($B20="","",COUNTIFS('Registros diarios'!$D$5:$D$104,$B20,'Registros diarios'!$K$5:$K$104,"未確認"))</f>
      </c>
    </row>
    <row r="21" ht="20" customHeight="true">
      <c r="B21" s="21">
        <f>IF('Registro'!C17&lt;&gt;"",'Registro'!C17,"")</f>
      </c>
      <c r="C21" s="22">
        <f>IF($B21="","",COUNTIFS('Registros diarios'!$D$5:$D$104,$B21,'Registros diarios'!$C$5:$C$104,"&gt;="&amp;EOMONTH(TODAY(),-1)+1,'Registros diarios'!$C$5:$C$104,"&lt;="&amp;EOMONTH(TODAY(),0)))</f>
      </c>
      <c r="D21" s="22">
        <f>IF($B21="","",SUMIFS('Registros diarios'!$H$5:$H$104,'Registros diarios'!$D$5:$D$104,$B21,'Registros diarios'!$C$5:$C$104,"&gt;="&amp;EOMONTH(TODAY(),-1)+1,'Registros diarios'!$C$5:$C$104,"&lt;="&amp;EOMONTH(TODAY(),0)))</f>
      </c>
      <c r="E21" s="23">
        <f>IF($B21="","",COUNTIFS('Registros diarios'!$D$5:$D$104,$B21,'Registros diarios'!$K$5:$K$104,"未確認"))</f>
      </c>
    </row>
    <row r="22" ht="20" customHeight="true">
      <c r="B22" s="21">
        <f>IF('Registro'!C18&lt;&gt;"",'Registro'!C18,"")</f>
      </c>
      <c r="C22" s="22">
        <f>IF($B22="","",COUNTIFS('Registros diarios'!$D$5:$D$104,$B22,'Registros diarios'!$C$5:$C$104,"&gt;="&amp;EOMONTH(TODAY(),-1)+1,'Registros diarios'!$C$5:$C$104,"&lt;="&amp;EOMONTH(TODAY(),0)))</f>
      </c>
      <c r="D22" s="22">
        <f>IF($B22="","",SUMIFS('Registros diarios'!$H$5:$H$104,'Registros diarios'!$D$5:$D$104,$B22,'Registros diarios'!$C$5:$C$104,"&gt;="&amp;EOMONTH(TODAY(),-1)+1,'Registros diarios'!$C$5:$C$104,"&lt;="&amp;EOMONTH(TODAY(),0)))</f>
      </c>
      <c r="E22" s="23">
        <f>IF($B22="","",COUNTIFS('Registros diarios'!$D$5:$D$104,$B22,'Registros diarios'!$K$5:$K$104,"未確認"))</f>
      </c>
    </row>
    <row r="23" ht="20" customHeight="true">
      <c r="B23" s="21">
        <f>IF('Registro'!C19&lt;&gt;"",'Registro'!C19,"")</f>
      </c>
      <c r="C23" s="22">
        <f>IF($B23="","",COUNTIFS('Registros diarios'!$D$5:$D$104,$B23,'Registros diarios'!$C$5:$C$104,"&gt;="&amp;EOMONTH(TODAY(),-1)+1,'Registros diarios'!$C$5:$C$104,"&lt;="&amp;EOMONTH(TODAY(),0)))</f>
      </c>
      <c r="D23" s="22">
        <f>IF($B23="","",SUMIFS('Registros diarios'!$H$5:$H$104,'Registros diarios'!$D$5:$D$104,$B23,'Registros diarios'!$C$5:$C$104,"&gt;="&amp;EOMONTH(TODAY(),-1)+1,'Registros diarios'!$C$5:$C$104,"&lt;="&amp;EOMONTH(TODAY(),0)))</f>
      </c>
      <c r="E23" s="23">
        <f>IF($B23="","",COUNTIFS('Registros diarios'!$D$5:$D$104,$B23,'Registros diarios'!$K$5:$K$104,"未確認"))</f>
      </c>
    </row>
    <row r="24" ht="20" customHeight="true">
      <c r="B24" s="21">
        <f>IF('Registro'!C20&lt;&gt;"",'Registro'!C20,"")</f>
      </c>
      <c r="C24" s="22">
        <f>IF($B24="","",COUNTIFS('Registros diarios'!$D$5:$D$104,$B24,'Registros diarios'!$C$5:$C$104,"&gt;="&amp;EOMONTH(TODAY(),-1)+1,'Registros diarios'!$C$5:$C$104,"&lt;="&amp;EOMONTH(TODAY(),0)))</f>
      </c>
      <c r="D24" s="22">
        <f>IF($B24="","",SUMIFS('Registros diarios'!$H$5:$H$104,'Registros diarios'!$D$5:$D$104,$B24,'Registros diarios'!$C$5:$C$104,"&gt;="&amp;EOMONTH(TODAY(),-1)+1,'Registros diarios'!$C$5:$C$104,"&lt;="&amp;EOMONTH(TODAY(),0)))</f>
      </c>
      <c r="E24" s="23">
        <f>IF($B24="","",COUNTIFS('Registros diarios'!$D$5:$D$104,$B24,'Registros diarios'!$K$5:$K$104,"未確認"))</f>
      </c>
    </row>
    <row r="25" ht="20" customHeight="true">
      <c r="B25" s="21">
        <f>IF('Registro'!C21&lt;&gt;"",'Registro'!C21,"")</f>
      </c>
      <c r="C25" s="22">
        <f>IF($B25="","",COUNTIFS('Registros diarios'!$D$5:$D$104,$B25,'Registros diarios'!$C$5:$C$104,"&gt;="&amp;EOMONTH(TODAY(),-1)+1,'Registros diarios'!$C$5:$C$104,"&lt;="&amp;EOMONTH(TODAY(),0)))</f>
      </c>
      <c r="D25" s="22">
        <f>IF($B25="","",SUMIFS('Registros diarios'!$H$5:$H$104,'Registros diarios'!$D$5:$D$104,$B25,'Registros diarios'!$C$5:$C$104,"&gt;="&amp;EOMONTH(TODAY(),-1)+1,'Registros diarios'!$C$5:$C$104,"&lt;="&amp;EOMONTH(TODAY(),0)))</f>
      </c>
      <c r="E25" s="23">
        <f>IF($B25="","",COUNTIFS('Registros diarios'!$D$5:$D$104,$B25,'Registros diarios'!$K$5:$K$104,"未確認"))</f>
      </c>
    </row>
    <row r="26" ht="20" customHeight="true">
      <c r="B26" s="21">
        <f>IF('Registro'!C22&lt;&gt;"",'Registro'!C22,"")</f>
      </c>
      <c r="C26" s="22">
        <f>IF($B26="","",COUNTIFS('Registros diarios'!$D$5:$D$104,$B26,'Registros diarios'!$C$5:$C$104,"&gt;="&amp;EOMONTH(TODAY(),-1)+1,'Registros diarios'!$C$5:$C$104,"&lt;="&amp;EOMONTH(TODAY(),0)))</f>
      </c>
      <c r="D26" s="22">
        <f>IF($B26="","",SUMIFS('Registros diarios'!$H$5:$H$104,'Registros diarios'!$D$5:$D$104,$B26,'Registros diarios'!$C$5:$C$104,"&gt;="&amp;EOMONTH(TODAY(),-1)+1,'Registros diarios'!$C$5:$C$104,"&lt;="&amp;EOMONTH(TODAY(),0)))</f>
      </c>
      <c r="E26" s="23">
        <f>IF($B26="","",COUNTIFS('Registros diarios'!$D$5:$D$104,$B26,'Registros diarios'!$K$5:$K$104,"未確認"))</f>
      </c>
    </row>
    <row r="27" ht="20" customHeight="true">
      <c r="B27" s="21">
        <f>IF('Registro'!C23&lt;&gt;"",'Registro'!C23,"")</f>
      </c>
      <c r="C27" s="22">
        <f>IF($B27="","",COUNTIFS('Registros diarios'!$D$5:$D$104,$B27,'Registros diarios'!$C$5:$C$104,"&gt;="&amp;EOMONTH(TODAY(),-1)+1,'Registros diarios'!$C$5:$C$104,"&lt;="&amp;EOMONTH(TODAY(),0)))</f>
      </c>
      <c r="D27" s="22">
        <f>IF($B27="","",SUMIFS('Registros diarios'!$H$5:$H$104,'Registros diarios'!$D$5:$D$104,$B27,'Registros diarios'!$C$5:$C$104,"&gt;="&amp;EOMONTH(TODAY(),-1)+1,'Registros diarios'!$C$5:$C$104,"&lt;="&amp;EOMONTH(TODAY(),0)))</f>
      </c>
      <c r="E27" s="23">
        <f>IF($B27="","",COUNTIFS('Registros diarios'!$D$5:$D$104,$B27,'Registros diarios'!$K$5:$K$104,"未確認"))</f>
      </c>
    </row>
    <row r="28" ht="20" customHeight="true">
      <c r="B28" s="21">
        <f>IF('Registro'!C24&lt;&gt;"",'Registro'!C24,"")</f>
      </c>
      <c r="C28" s="22">
        <f>IF($B28="","",COUNTIFS('Registros diarios'!$D$5:$D$104,$B28,'Registros diarios'!$C$5:$C$104,"&gt;="&amp;EOMONTH(TODAY(),-1)+1,'Registros diarios'!$C$5:$C$104,"&lt;="&amp;EOMONTH(TODAY(),0)))</f>
      </c>
      <c r="D28" s="22">
        <f>IF($B28="","",SUMIFS('Registros diarios'!$H$5:$H$104,'Registros diarios'!$D$5:$D$104,$B28,'Registros diarios'!$C$5:$C$104,"&gt;="&amp;EOMONTH(TODAY(),-1)+1,'Registros diarios'!$C$5:$C$104,"&lt;="&amp;EOMONTH(TODAY(),0)))</f>
      </c>
      <c r="E28" s="23">
        <f>IF($B28="","",COUNTIFS('Registros diarios'!$D$5:$D$104,$B28,'Registros diarios'!$K$5:$K$104,"未確認"))</f>
      </c>
    </row>
    <row r="29" ht="20" customHeight="true">
      <c r="B29" s="21">
        <f>IF('Registro'!C25&lt;&gt;"",'Registro'!C25,"")</f>
      </c>
      <c r="C29" s="22">
        <f>IF($B29="","",COUNTIFS('Registros diarios'!$D$5:$D$104,$B29,'Registros diarios'!$C$5:$C$104,"&gt;="&amp;EOMONTH(TODAY(),-1)+1,'Registros diarios'!$C$5:$C$104,"&lt;="&amp;EOMONTH(TODAY(),0)))</f>
      </c>
      <c r="D29" s="22">
        <f>IF($B29="","",SUMIFS('Registros diarios'!$H$5:$H$104,'Registros diarios'!$D$5:$D$104,$B29,'Registros diarios'!$C$5:$C$104,"&gt;="&amp;EOMONTH(TODAY(),-1)+1,'Registros diarios'!$C$5:$C$104,"&lt;="&amp;EOMONTH(TODAY(),0)))</f>
      </c>
      <c r="E29" s="23">
        <f>IF($B29="","",COUNTIFS('Registros diarios'!$D$5:$D$104,$B29,'Registros diarios'!$K$5:$K$104,"未確認"))</f>
      </c>
    </row>
    <row r="30" ht="20" customHeight="true">
      <c r="B30" s="21">
        <f>IF('Registro'!C26&lt;&gt;"",'Registro'!C26,"")</f>
      </c>
      <c r="C30" s="22">
        <f>IF($B30="","",COUNTIFS('Registros diarios'!$D$5:$D$104,$B30,'Registros diarios'!$C$5:$C$104,"&gt;="&amp;EOMONTH(TODAY(),-1)+1,'Registros diarios'!$C$5:$C$104,"&lt;="&amp;EOMONTH(TODAY(),0)))</f>
      </c>
      <c r="D30" s="22">
        <f>IF($B30="","",SUMIFS('Registros diarios'!$H$5:$H$104,'Registros diarios'!$D$5:$D$104,$B30,'Registros diarios'!$C$5:$C$104,"&gt;="&amp;EOMONTH(TODAY(),-1)+1,'Registros diarios'!$C$5:$C$104,"&lt;="&amp;EOMONTH(TODAY(),0)))</f>
      </c>
      <c r="E30" s="23">
        <f>IF($B30="","",COUNTIFS('Registros diarios'!$D$5:$D$104,$B30,'Registros diarios'!$K$5:$K$104,"未確認"))</f>
      </c>
    </row>
    <row r="31" ht="20" customHeight="true">
      <c r="B31" s="21">
        <f>IF('Registro'!C27&lt;&gt;"",'Registro'!C27,"")</f>
      </c>
      <c r="C31" s="22">
        <f>IF($B31="","",COUNTIFS('Registros diarios'!$D$5:$D$104,$B31,'Registros diarios'!$C$5:$C$104,"&gt;="&amp;EOMONTH(TODAY(),-1)+1,'Registros diarios'!$C$5:$C$104,"&lt;="&amp;EOMONTH(TODAY(),0)))</f>
      </c>
      <c r="D31" s="22">
        <f>IF($B31="","",SUMIFS('Registros diarios'!$H$5:$H$104,'Registros diarios'!$D$5:$D$104,$B31,'Registros diarios'!$C$5:$C$104,"&gt;="&amp;EOMONTH(TODAY(),-1)+1,'Registros diarios'!$C$5:$C$104,"&lt;="&amp;EOMONTH(TODAY(),0)))</f>
      </c>
      <c r="E31" s="23">
        <f>IF($B31="","",COUNTIFS('Registros diarios'!$D$5:$D$104,$B31,'Registros diarios'!$K$5:$K$104,"未確認"))</f>
      </c>
    </row>
    <row r="32" ht="20" customHeight="true">
      <c r="B32" s="21">
        <f>IF('Registro'!C28&lt;&gt;"",'Registro'!C28,"")</f>
      </c>
      <c r="C32" s="22">
        <f>IF($B32="","",COUNTIFS('Registros diarios'!$D$5:$D$104,$B32,'Registros diarios'!$C$5:$C$104,"&gt;="&amp;EOMONTH(TODAY(),-1)+1,'Registros diarios'!$C$5:$C$104,"&lt;="&amp;EOMONTH(TODAY(),0)))</f>
      </c>
      <c r="D32" s="22">
        <f>IF($B32="","",SUMIFS('Registros diarios'!$H$5:$H$104,'Registros diarios'!$D$5:$D$104,$B32,'Registros diarios'!$C$5:$C$104,"&gt;="&amp;EOMONTH(TODAY(),-1)+1,'Registros diarios'!$C$5:$C$104,"&lt;="&amp;EOMONTH(TODAY(),0)))</f>
      </c>
      <c r="E32" s="23">
        <f>IF($B32="","",COUNTIFS('Registros diarios'!$D$5:$D$104,$B32,'Registros diarios'!$K$5:$K$104,"未確認"))</f>
      </c>
    </row>
    <row r="33" ht="20" customHeight="true">
      <c r="B33" s="21">
        <f>IF('Registro'!C29&lt;&gt;"",'Registro'!C29,"")</f>
      </c>
      <c r="C33" s="22">
        <f>IF($B33="","",COUNTIFS('Registros diarios'!$D$5:$D$104,$B33,'Registros diarios'!$C$5:$C$104,"&gt;="&amp;EOMONTH(TODAY(),-1)+1,'Registros diarios'!$C$5:$C$104,"&lt;="&amp;EOMONTH(TODAY(),0)))</f>
      </c>
      <c r="D33" s="22">
        <f>IF($B33="","",SUMIFS('Registros diarios'!$H$5:$H$104,'Registros diarios'!$D$5:$D$104,$B33,'Registros diarios'!$C$5:$C$104,"&gt;="&amp;EOMONTH(TODAY(),-1)+1,'Registros diarios'!$C$5:$C$104,"&lt;="&amp;EOMONTH(TODAY(),0)))</f>
      </c>
      <c r="E33" s="23">
        <f>IF($B33="","",COUNTIFS('Registros diarios'!$D$5:$D$104,$B33,'Registros diarios'!$K$5:$K$104,"未確認"))</f>
      </c>
    </row>
    <row r="34" ht="20" customHeight="true">
      <c r="B34" s="21">
        <f>IF('Registro'!C30&lt;&gt;"",'Registro'!C30,"")</f>
      </c>
      <c r="C34" s="22">
        <f>IF($B34="","",COUNTIFS('Registros diarios'!$D$5:$D$104,$B34,'Registros diarios'!$C$5:$C$104,"&gt;="&amp;EOMONTH(TODAY(),-1)+1,'Registros diarios'!$C$5:$C$104,"&lt;="&amp;EOMONTH(TODAY(),0)))</f>
      </c>
      <c r="D34" s="22">
        <f>IF($B34="","",SUMIFS('Registros diarios'!$H$5:$H$104,'Registros diarios'!$D$5:$D$104,$B34,'Registros diarios'!$C$5:$C$104,"&gt;="&amp;EOMONTH(TODAY(),-1)+1,'Registros diarios'!$C$5:$C$104,"&lt;="&amp;EOMONTH(TODAY(),0)))</f>
      </c>
      <c r="E34" s="23">
        <f>IF($B34="","",COUNTIFS('Registros diarios'!$D$5:$D$104,$B34,'Registros diarios'!$K$5:$K$104,"未確認"))</f>
      </c>
    </row>
    <row r="35" ht="20" customHeight="true">
      <c r="B35" s="21">
        <f>IF('Registro'!C31&lt;&gt;"",'Registro'!C31,"")</f>
      </c>
      <c r="C35" s="22">
        <f>IF($B35="","",COUNTIFS('Registros diarios'!$D$5:$D$104,$B35,'Registros diarios'!$C$5:$C$104,"&gt;="&amp;EOMONTH(TODAY(),-1)+1,'Registros diarios'!$C$5:$C$104,"&lt;="&amp;EOMONTH(TODAY(),0)))</f>
      </c>
      <c r="D35" s="22">
        <f>IF($B35="","",SUMIFS('Registros diarios'!$H$5:$H$104,'Registros diarios'!$D$5:$D$104,$B35,'Registros diarios'!$C$5:$C$104,"&gt;="&amp;EOMONTH(TODAY(),-1)+1,'Registros diarios'!$C$5:$C$104,"&lt;="&amp;EOMONTH(TODAY(),0)))</f>
      </c>
      <c r="E35" s="23">
        <f>IF($B35="","",COUNTIFS('Registros diarios'!$D$5:$D$104,$B35,'Registros diarios'!$K$5:$K$104,"未確認"))</f>
      </c>
    </row>
    <row r="36" ht="20" customHeight="true">
      <c r="B36" s="21">
        <f>IF('Registro'!C32&lt;&gt;"",'Registro'!C32,"")</f>
      </c>
      <c r="C36" s="22">
        <f>IF($B36="","",COUNTIFS('Registros diarios'!$D$5:$D$104,$B36,'Registros diarios'!$C$5:$C$104,"&gt;="&amp;EOMONTH(TODAY(),-1)+1,'Registros diarios'!$C$5:$C$104,"&lt;="&amp;EOMONTH(TODAY(),0)))</f>
      </c>
      <c r="D36" s="22">
        <f>IF($B36="","",SUMIFS('Registros diarios'!$H$5:$H$104,'Registros diarios'!$D$5:$D$104,$B36,'Registros diarios'!$C$5:$C$104,"&gt;="&amp;EOMONTH(TODAY(),-1)+1,'Registros diarios'!$C$5:$C$104,"&lt;="&amp;EOMONTH(TODAY(),0)))</f>
      </c>
      <c r="E36" s="23">
        <f>IF($B36="","",COUNTIFS('Registros diarios'!$D$5:$D$104,$B36,'Registros diarios'!$K$5:$K$104,"未確認"))</f>
      </c>
    </row>
    <row r="37" ht="20" customHeight="true">
      <c r="B37" s="21">
        <f>IF('Registro'!C33&lt;&gt;"",'Registro'!C33,"")</f>
      </c>
      <c r="C37" s="22">
        <f>IF($B37="","",COUNTIFS('Registros diarios'!$D$5:$D$104,$B37,'Registros diarios'!$C$5:$C$104,"&gt;="&amp;EOMONTH(TODAY(),-1)+1,'Registros diarios'!$C$5:$C$104,"&lt;="&amp;EOMONTH(TODAY(),0)))</f>
      </c>
      <c r="D37" s="22">
        <f>IF($B37="","",SUMIFS('Registros diarios'!$H$5:$H$104,'Registros diarios'!$D$5:$D$104,$B37,'Registros diarios'!$C$5:$C$104,"&gt;="&amp;EOMONTH(TODAY(),-1)+1,'Registros diarios'!$C$5:$C$104,"&lt;="&amp;EOMONTH(TODAY(),0)))</f>
      </c>
      <c r="E37" s="23">
        <f>IF($B37="","",COUNTIFS('Registros diarios'!$D$5:$D$104,$B37,'Registros diarios'!$K$5:$K$104,"未確認"))</f>
      </c>
    </row>
    <row r="38" ht="20" customHeight="true">
      <c r="B38" s="21">
        <f>IF('Registro'!C34&lt;&gt;"",'Registro'!C34,"")</f>
      </c>
      <c r="C38" s="22">
        <f>IF($B38="","",COUNTIFS('Registros diarios'!$D$5:$D$104,$B38,'Registros diarios'!$C$5:$C$104,"&gt;="&amp;EOMONTH(TODAY(),-1)+1,'Registros diarios'!$C$5:$C$104,"&lt;="&amp;EOMONTH(TODAY(),0)))</f>
      </c>
      <c r="D38" s="22">
        <f>IF($B38="","",SUMIFS('Registros diarios'!$H$5:$H$104,'Registros diarios'!$D$5:$D$104,$B38,'Registros diarios'!$C$5:$C$104,"&gt;="&amp;EOMONTH(TODAY(),-1)+1,'Registros diarios'!$C$5:$C$104,"&lt;="&amp;EOMONTH(TODAY(),0)))</f>
      </c>
      <c r="E38" s="23">
        <f>IF($B38="","",COUNTIFS('Registros diarios'!$D$5:$D$104,$B38,'Registros diarios'!$K$5:$K$104,"未確認"))</f>
      </c>
    </row>
    <row r="39" ht="20" customHeight="true">
      <c r="B39" s="21">
        <f>IF('Registro'!C35&lt;&gt;"",'Registro'!C35,"")</f>
      </c>
      <c r="C39" s="22">
        <f>IF($B39="","",COUNTIFS('Registros diarios'!$D$5:$D$104,$B39,'Registros diarios'!$C$5:$C$104,"&gt;="&amp;EOMONTH(TODAY(),-1)+1,'Registros diarios'!$C$5:$C$104,"&lt;="&amp;EOMONTH(TODAY(),0)))</f>
      </c>
      <c r="D39" s="22">
        <f>IF($B39="","",SUMIFS('Registros diarios'!$H$5:$H$104,'Registros diarios'!$D$5:$D$104,$B39,'Registros diarios'!$C$5:$C$104,"&gt;="&amp;EOMONTH(TODAY(),-1)+1,'Registros diarios'!$C$5:$C$104,"&lt;="&amp;EOMONTH(TODAY(),0)))</f>
      </c>
      <c r="E39" s="23">
        <f>IF($B39="","",COUNTIFS('Registros diarios'!$D$5:$D$104,$B39,'Registros diarios'!$K$5:$K$104,"未確認"))</f>
      </c>
    </row>
    <row r="40" ht="20" customHeight="true">
      <c r="B40" s="21">
        <f>IF('Registro'!C36&lt;&gt;"",'Registro'!C36,"")</f>
      </c>
      <c r="C40" s="22">
        <f>IF($B40="","",COUNTIFS('Registros diarios'!$D$5:$D$104,$B40,'Registros diarios'!$C$5:$C$104,"&gt;="&amp;EOMONTH(TODAY(),-1)+1,'Registros diarios'!$C$5:$C$104,"&lt;="&amp;EOMONTH(TODAY(),0)))</f>
      </c>
      <c r="D40" s="22">
        <f>IF($B40="","",SUMIFS('Registros diarios'!$H$5:$H$104,'Registros diarios'!$D$5:$D$104,$B40,'Registros diarios'!$C$5:$C$104,"&gt;="&amp;EOMONTH(TODAY(),-1)+1,'Registros diarios'!$C$5:$C$104,"&lt;="&amp;EOMONTH(TODAY(),0)))</f>
      </c>
      <c r="E40" s="23">
        <f>IF($B40="","",COUNTIFS('Registros diarios'!$D$5:$D$104,$B40,'Registros diarios'!$K$5:$K$104,"未確認"))</f>
      </c>
    </row>
    <row r="41" ht="20" customHeight="true">
      <c r="B41" s="21">
        <f>IF('Registro'!C37&lt;&gt;"",'Registro'!C37,"")</f>
      </c>
      <c r="C41" s="22">
        <f>IF($B41="","",COUNTIFS('Registros diarios'!$D$5:$D$104,$B41,'Registros diarios'!$C$5:$C$104,"&gt;="&amp;EOMONTH(TODAY(),-1)+1,'Registros diarios'!$C$5:$C$104,"&lt;="&amp;EOMONTH(TODAY(),0)))</f>
      </c>
      <c r="D41" s="22">
        <f>IF($B41="","",SUMIFS('Registros diarios'!$H$5:$H$104,'Registros diarios'!$D$5:$D$104,$B41,'Registros diarios'!$C$5:$C$104,"&gt;="&amp;EOMONTH(TODAY(),-1)+1,'Registros diarios'!$C$5:$C$104,"&lt;="&amp;EOMONTH(TODAY(),0)))</f>
      </c>
      <c r="E41" s="23">
        <f>IF($B41="","",COUNTIFS('Registros diarios'!$D$5:$D$104,$B41,'Registros diarios'!$K$5:$K$104,"未確認"))</f>
      </c>
    </row>
    <row r="42" ht="20" customHeight="true">
      <c r="B42" s="21">
        <f>IF('Registro'!C38&lt;&gt;"",'Registro'!C38,"")</f>
      </c>
      <c r="C42" s="22">
        <f>IF($B42="","",COUNTIFS('Registros diarios'!$D$5:$D$104,$B42,'Registros diarios'!$C$5:$C$104,"&gt;="&amp;EOMONTH(TODAY(),-1)+1,'Registros diarios'!$C$5:$C$104,"&lt;="&amp;EOMONTH(TODAY(),0)))</f>
      </c>
      <c r="D42" s="22">
        <f>IF($B42="","",SUMIFS('Registros diarios'!$H$5:$H$104,'Registros diarios'!$D$5:$D$104,$B42,'Registros diarios'!$C$5:$C$104,"&gt;="&amp;EOMONTH(TODAY(),-1)+1,'Registros diarios'!$C$5:$C$104,"&lt;="&amp;EOMONTH(TODAY(),0)))</f>
      </c>
      <c r="E42" s="23">
        <f>IF($B42="","",COUNTIFS('Registros diarios'!$D$5:$D$104,$B42,'Registros diarios'!$K$5:$K$104,"未確認"))</f>
      </c>
    </row>
    <row r="43" ht="20" customHeight="true">
      <c r="B43" s="21">
        <f>IF('Registro'!C39&lt;&gt;"",'Registro'!C39,"")</f>
      </c>
      <c r="C43" s="22">
        <f>IF($B43="","",COUNTIFS('Registros diarios'!$D$5:$D$104,$B43,'Registros diarios'!$C$5:$C$104,"&gt;="&amp;EOMONTH(TODAY(),-1)+1,'Registros diarios'!$C$5:$C$104,"&lt;="&amp;EOMONTH(TODAY(),0)))</f>
      </c>
      <c r="D43" s="22">
        <f>IF($B43="","",SUMIFS('Registros diarios'!$H$5:$H$104,'Registros diarios'!$D$5:$D$104,$B43,'Registros diarios'!$C$5:$C$104,"&gt;="&amp;EOMONTH(TODAY(),-1)+1,'Registros diarios'!$C$5:$C$104,"&lt;="&amp;EOMONTH(TODAY(),0)))</f>
      </c>
      <c r="E43" s="23">
        <f>IF($B43="","",COUNTIFS('Registros diarios'!$D$5:$D$104,$B43,'Registros diarios'!$K$5:$K$104,"未確認"))</f>
      </c>
    </row>
    <row r="44" ht="20" customHeight="true">
      <c r="B44" s="21">
        <f>IF('Registro'!C40&lt;&gt;"",'Registro'!C40,"")</f>
      </c>
      <c r="C44" s="22">
        <f>IF($B44="","",COUNTIFS('Registros diarios'!$D$5:$D$104,$B44,'Registros diarios'!$C$5:$C$104,"&gt;="&amp;EOMONTH(TODAY(),-1)+1,'Registros diarios'!$C$5:$C$104,"&lt;="&amp;EOMONTH(TODAY(),0)))</f>
      </c>
      <c r="D44" s="22">
        <f>IF($B44="","",SUMIFS('Registros diarios'!$H$5:$H$104,'Registros diarios'!$D$5:$D$104,$B44,'Registros diarios'!$C$5:$C$104,"&gt;="&amp;EOMONTH(TODAY(),-1)+1,'Registros diarios'!$C$5:$C$104,"&lt;="&amp;EOMONTH(TODAY(),0)))</f>
      </c>
      <c r="E44" s="23">
        <f>IF($B44="","",COUNTIFS('Registros diarios'!$D$5:$D$104,$B44,'Registros diarios'!$K$5:$K$104,"未確認"))</f>
      </c>
    </row>
    <row r="45" ht="20" customHeight="true">
      <c r="B45" s="21">
        <f>IF('Registro'!C41&lt;&gt;"",'Registro'!C41,"")</f>
      </c>
      <c r="C45" s="22">
        <f>IF($B45="","",COUNTIFS('Registros diarios'!$D$5:$D$104,$B45,'Registros diarios'!$C$5:$C$104,"&gt;="&amp;EOMONTH(TODAY(),-1)+1,'Registros diarios'!$C$5:$C$104,"&lt;="&amp;EOMONTH(TODAY(),0)))</f>
      </c>
      <c r="D45" s="22">
        <f>IF($B45="","",SUMIFS('Registros diarios'!$H$5:$H$104,'Registros diarios'!$D$5:$D$104,$B45,'Registros diarios'!$C$5:$C$104,"&gt;="&amp;EOMONTH(TODAY(),-1)+1,'Registros diarios'!$C$5:$C$104,"&lt;="&amp;EOMONTH(TODAY(),0)))</f>
      </c>
      <c r="E45" s="23">
        <f>IF($B45="","",COUNTIFS('Registros diarios'!$D$5:$D$104,$B45,'Registros diarios'!$K$5:$K$104,"未確認"))</f>
      </c>
    </row>
    <row r="46" ht="20" customHeight="true">
      <c r="B46" s="21">
        <f>IF('Registro'!C42&lt;&gt;"",'Registro'!C42,"")</f>
      </c>
      <c r="C46" s="22">
        <f>IF($B46="","",COUNTIFS('Registros diarios'!$D$5:$D$104,$B46,'Registros diarios'!$C$5:$C$104,"&gt;="&amp;EOMONTH(TODAY(),-1)+1,'Registros diarios'!$C$5:$C$104,"&lt;="&amp;EOMONTH(TODAY(),0)))</f>
      </c>
      <c r="D46" s="22">
        <f>IF($B46="","",SUMIFS('Registros diarios'!$H$5:$H$104,'Registros diarios'!$D$5:$D$104,$B46,'Registros diarios'!$C$5:$C$104,"&gt;="&amp;EOMONTH(TODAY(),-1)+1,'Registros diarios'!$C$5:$C$104,"&lt;="&amp;EOMONTH(TODAY(),0)))</f>
      </c>
      <c r="E46" s="23">
        <f>IF($B46="","",COUNTIFS('Registros diarios'!$D$5:$D$104,$B46,'Registros diarios'!$K$5:$K$104,"未確認"))</f>
      </c>
    </row>
    <row r="47" ht="20" customHeight="true">
      <c r="B47" s="21">
        <f>IF('Registro'!C43&lt;&gt;"",'Registro'!C43,"")</f>
      </c>
      <c r="C47" s="22">
        <f>IF($B47="","",COUNTIFS('Registros diarios'!$D$5:$D$104,$B47,'Registros diarios'!$C$5:$C$104,"&gt;="&amp;EOMONTH(TODAY(),-1)+1,'Registros diarios'!$C$5:$C$104,"&lt;="&amp;EOMONTH(TODAY(),0)))</f>
      </c>
      <c r="D47" s="22">
        <f>IF($B47="","",SUMIFS('Registros diarios'!$H$5:$H$104,'Registros diarios'!$D$5:$D$104,$B47,'Registros diarios'!$C$5:$C$104,"&gt;="&amp;EOMONTH(TODAY(),-1)+1,'Registros diarios'!$C$5:$C$104,"&lt;="&amp;EOMONTH(TODAY(),0)))</f>
      </c>
      <c r="E47" s="23">
        <f>IF($B47="","",COUNTIFS('Registros diarios'!$D$5:$D$104,$B47,'Registros diarios'!$K$5:$K$104,"未確認"))</f>
      </c>
    </row>
    <row r="48" ht="20" customHeight="true">
      <c r="B48" s="21">
        <f>IF('Registro'!C44&lt;&gt;"",'Registro'!C44,"")</f>
      </c>
      <c r="C48" s="22">
        <f>IF($B48="","",COUNTIFS('Registros diarios'!$D$5:$D$104,$B48,'Registros diarios'!$C$5:$C$104,"&gt;="&amp;EOMONTH(TODAY(),-1)+1,'Registros diarios'!$C$5:$C$104,"&lt;="&amp;EOMONTH(TODAY(),0)))</f>
      </c>
      <c r="D48" s="22">
        <f>IF($B48="","",SUMIFS('Registros diarios'!$H$5:$H$104,'Registros diarios'!$D$5:$D$104,$B48,'Registros diarios'!$C$5:$C$104,"&gt;="&amp;EOMONTH(TODAY(),-1)+1,'Registros diarios'!$C$5:$C$104,"&lt;="&amp;EOMONTH(TODAY(),0)))</f>
      </c>
      <c r="E48" s="23">
        <f>IF($B48="","",COUNTIFS('Registros diarios'!$D$5:$D$104,$B48,'Registros diarios'!$K$5:$K$104,"未確認"))</f>
      </c>
    </row>
    <row r="49" ht="20" customHeight="true">
      <c r="B49" s="21">
        <f>IF('Registro'!C45&lt;&gt;"",'Registro'!C45,"")</f>
      </c>
      <c r="C49" s="22">
        <f>IF($B49="","",COUNTIFS('Registros diarios'!$D$5:$D$104,$B49,'Registros diarios'!$C$5:$C$104,"&gt;="&amp;EOMONTH(TODAY(),-1)+1,'Registros diarios'!$C$5:$C$104,"&lt;="&amp;EOMONTH(TODAY(),0)))</f>
      </c>
      <c r="D49" s="22">
        <f>IF($B49="","",SUMIFS('Registros diarios'!$H$5:$H$104,'Registros diarios'!$D$5:$D$104,$B49,'Registros diarios'!$C$5:$C$104,"&gt;="&amp;EOMONTH(TODAY(),-1)+1,'Registros diarios'!$C$5:$C$104,"&lt;="&amp;EOMONTH(TODAY(),0)))</f>
      </c>
      <c r="E49" s="23">
        <f>IF($B49="","",COUNTIFS('Registros diarios'!$D$5:$D$104,$B49,'Registros diarios'!$K$5:$K$104,"未確認"))</f>
      </c>
    </row>
    <row r="50" ht="20" customHeight="true">
      <c r="B50" s="21">
        <f>IF('Registro'!C46&lt;&gt;"",'Registro'!C46,"")</f>
      </c>
      <c r="C50" s="22">
        <f>IF($B50="","",COUNTIFS('Registros diarios'!$D$5:$D$104,$B50,'Registros diarios'!$C$5:$C$104,"&gt;="&amp;EOMONTH(TODAY(),-1)+1,'Registros diarios'!$C$5:$C$104,"&lt;="&amp;EOMONTH(TODAY(),0)))</f>
      </c>
      <c r="D50" s="22">
        <f>IF($B50="","",SUMIFS('Registros diarios'!$H$5:$H$104,'Registros diarios'!$D$5:$D$104,$B50,'Registros diarios'!$C$5:$C$104,"&gt;="&amp;EOMONTH(TODAY(),-1)+1,'Registros diarios'!$C$5:$C$104,"&lt;="&amp;EOMONTH(TODAY(),0)))</f>
      </c>
      <c r="E50" s="23">
        <f>IF($B50="","",COUNTIFS('Registros diarios'!$D$5:$D$104,$B50,'Registros diarios'!$K$5:$K$104,"未確認"))</f>
      </c>
    </row>
    <row r="51" ht="20" customHeight="true">
      <c r="B51" s="21">
        <f>IF('Registro'!C47&lt;&gt;"",'Registro'!C47,"")</f>
      </c>
      <c r="C51" s="22">
        <f>IF($B51="","",COUNTIFS('Registros diarios'!$D$5:$D$104,$B51,'Registros diarios'!$C$5:$C$104,"&gt;="&amp;EOMONTH(TODAY(),-1)+1,'Registros diarios'!$C$5:$C$104,"&lt;="&amp;EOMONTH(TODAY(),0)))</f>
      </c>
      <c r="D51" s="22">
        <f>IF($B51="","",SUMIFS('Registros diarios'!$H$5:$H$104,'Registros diarios'!$D$5:$D$104,$B51,'Registros diarios'!$C$5:$C$104,"&gt;="&amp;EOMONTH(TODAY(),-1)+1,'Registros diarios'!$C$5:$C$104,"&lt;="&amp;EOMONTH(TODAY(),0)))</f>
      </c>
      <c r="E51" s="23">
        <f>IF($B51="","",COUNTIFS('Registros diarios'!$D$5:$D$104,$B51,'Registros diarios'!$K$5:$K$104,"未確認"))</f>
      </c>
    </row>
    <row r="52" ht="20" customHeight="true">
      <c r="B52" s="21">
        <f>IF('Registro'!C48&lt;&gt;"",'Registro'!C48,"")</f>
      </c>
      <c r="C52" s="22">
        <f>IF($B52="","",COUNTIFS('Registros diarios'!$D$5:$D$104,$B52,'Registros diarios'!$C$5:$C$104,"&gt;="&amp;EOMONTH(TODAY(),-1)+1,'Registros diarios'!$C$5:$C$104,"&lt;="&amp;EOMONTH(TODAY(),0)))</f>
      </c>
      <c r="D52" s="22">
        <f>IF($B52="","",SUMIFS('Registros diarios'!$H$5:$H$104,'Registros diarios'!$D$5:$D$104,$B52,'Registros diarios'!$C$5:$C$104,"&gt;="&amp;EOMONTH(TODAY(),-1)+1,'Registros diarios'!$C$5:$C$104,"&lt;="&amp;EOMONTH(TODAY(),0)))</f>
      </c>
      <c r="E52" s="23">
        <f>IF($B52="","",COUNTIFS('Registros diarios'!$D$5:$D$104,$B52,'Registros diarios'!$K$5:$K$104,"未確認"))</f>
      </c>
    </row>
    <row r="53" ht="20" customHeight="true">
      <c r="B53" s="21">
        <f>IF('Registro'!C49&lt;&gt;"",'Registro'!C49,"")</f>
      </c>
      <c r="C53" s="22">
        <f>IF($B53="","",COUNTIFS('Registros diarios'!$D$5:$D$104,$B53,'Registros diarios'!$C$5:$C$104,"&gt;="&amp;EOMONTH(TODAY(),-1)+1,'Registros diarios'!$C$5:$C$104,"&lt;="&amp;EOMONTH(TODAY(),0)))</f>
      </c>
      <c r="D53" s="22">
        <f>IF($B53="","",SUMIFS('Registros diarios'!$H$5:$H$104,'Registros diarios'!$D$5:$D$104,$B53,'Registros diarios'!$C$5:$C$104,"&gt;="&amp;EOMONTH(TODAY(),-1)+1,'Registros diarios'!$C$5:$C$104,"&lt;="&amp;EOMONTH(TODAY(),0)))</f>
      </c>
      <c r="E53" s="23">
        <f>IF($B53="","",COUNTIFS('Registros diarios'!$D$5:$D$104,$B53,'Registros diarios'!$K$5:$K$104,"未確認"))</f>
      </c>
    </row>
    <row r="54" ht="20" customHeight="true">
      <c r="B54" s="21">
        <f>IF('Registro'!C50&lt;&gt;"",'Registro'!C50,"")</f>
      </c>
      <c r="C54" s="22">
        <f>IF($B54="","",COUNTIFS('Registros diarios'!$D$5:$D$104,$B54,'Registros diarios'!$C$5:$C$104,"&gt;="&amp;EOMONTH(TODAY(),-1)+1,'Registros diarios'!$C$5:$C$104,"&lt;="&amp;EOMONTH(TODAY(),0)))</f>
      </c>
      <c r="D54" s="22">
        <f>IF($B54="","",SUMIFS('Registros diarios'!$H$5:$H$104,'Registros diarios'!$D$5:$D$104,$B54,'Registros diarios'!$C$5:$C$104,"&gt;="&amp;EOMONTH(TODAY(),-1)+1,'Registros diarios'!$C$5:$C$104,"&lt;="&amp;EOMONTH(TODAY(),0)))</f>
      </c>
      <c r="E54" s="23">
        <f>IF($B54="","",COUNTIFS('Registros diarios'!$D$5:$D$104,$B54,'Registros diarios'!$K$5:$K$104,"未確認"))</f>
      </c>
    </row>
    <row r="55" ht="20" customHeight="true">
      <c r="B55" s="21">
        <f>IF('Registro'!C51&lt;&gt;"",'Registro'!C51,"")</f>
      </c>
      <c r="C55" s="22">
        <f>IF($B55="","",COUNTIFS('Registros diarios'!$D$5:$D$104,$B55,'Registros diarios'!$C$5:$C$104,"&gt;="&amp;EOMONTH(TODAY(),-1)+1,'Registros diarios'!$C$5:$C$104,"&lt;="&amp;EOMONTH(TODAY(),0)))</f>
      </c>
      <c r="D55" s="22">
        <f>IF($B55="","",SUMIFS('Registros diarios'!$H$5:$H$104,'Registros diarios'!$D$5:$D$104,$B55,'Registros diarios'!$C$5:$C$104,"&gt;="&amp;EOMONTH(TODAY(),-1)+1,'Registros diarios'!$C$5:$C$104,"&lt;="&amp;EOMONTH(TODAY(),0)))</f>
      </c>
      <c r="E55" s="23">
        <f>IF($B55="","",COUNTIFS('Registros diarios'!$D$5:$D$104,$B55,'Registros diarios'!$K$5:$K$104,"未確認"))</f>
      </c>
    </row>
    <row r="56" ht="20" customHeight="true">
      <c r="B56" s="21">
        <f>IF('Registro'!C52&lt;&gt;"",'Registro'!C52,"")</f>
      </c>
      <c r="C56" s="22">
        <f>IF($B56="","",COUNTIFS('Registros diarios'!$D$5:$D$104,$B56,'Registros diarios'!$C$5:$C$104,"&gt;="&amp;EOMONTH(TODAY(),-1)+1,'Registros diarios'!$C$5:$C$104,"&lt;="&amp;EOMONTH(TODAY(),0)))</f>
      </c>
      <c r="D56" s="22">
        <f>IF($B56="","",SUMIFS('Registros diarios'!$H$5:$H$104,'Registros diarios'!$D$5:$D$104,$B56,'Registros diarios'!$C$5:$C$104,"&gt;="&amp;EOMONTH(TODAY(),-1)+1,'Registros diarios'!$C$5:$C$104,"&lt;="&amp;EOMONTH(TODAY(),0)))</f>
      </c>
      <c r="E56" s="23">
        <f>IF($B56="","",COUNTIFS('Registros diarios'!$D$5:$D$104,$B56,'Registros diarios'!$K$5:$K$104,"未確認"))</f>
      </c>
    </row>
    <row r="57" ht="20" customHeight="true">
      <c r="B57" s="21">
        <f>IF('Registro'!C53&lt;&gt;"",'Registro'!C53,"")</f>
      </c>
      <c r="C57" s="22">
        <f>IF($B57="","",COUNTIFS('Registros diarios'!$D$5:$D$104,$B57,'Registros diarios'!$C$5:$C$104,"&gt;="&amp;EOMONTH(TODAY(),-1)+1,'Registros diarios'!$C$5:$C$104,"&lt;="&amp;EOMONTH(TODAY(),0)))</f>
      </c>
      <c r="D57" s="22">
        <f>IF($B57="","",SUMIFS('Registros diarios'!$H$5:$H$104,'Registros diarios'!$D$5:$D$104,$B57,'Registros diarios'!$C$5:$C$104,"&gt;="&amp;EOMONTH(TODAY(),-1)+1,'Registros diarios'!$C$5:$C$104,"&lt;="&amp;EOMONTH(TODAY(),0)))</f>
      </c>
      <c r="E57" s="23">
        <f>IF($B57="","",COUNTIFS('Registros diarios'!$D$5:$D$104,$B57,'Registros diarios'!$K$5:$K$104,"未確認"))</f>
      </c>
    </row>
    <row r="58" ht="20" customHeight="true">
      <c r="B58" s="21">
        <f>IF('Registro'!C54&lt;&gt;"",'Registro'!C54,"")</f>
      </c>
      <c r="C58" s="22">
        <f>IF($B58="","",COUNTIFS('Registros diarios'!$D$5:$D$104,$B58,'Registros diarios'!$C$5:$C$104,"&gt;="&amp;EOMONTH(TODAY(),-1)+1,'Registros diarios'!$C$5:$C$104,"&lt;="&amp;EOMONTH(TODAY(),0)))</f>
      </c>
      <c r="D58" s="22">
        <f>IF($B58="","",SUMIFS('Registros diarios'!$H$5:$H$104,'Registros diarios'!$D$5:$D$104,$B58,'Registros diarios'!$C$5:$C$104,"&gt;="&amp;EOMONTH(TODAY(),-1)+1,'Registros diarios'!$C$5:$C$104,"&lt;="&amp;EOMONTH(TODAY(),0)))</f>
      </c>
      <c r="E58" s="23">
        <f>IF($B58="","",COUNTIFS('Registros diarios'!$D$5:$D$104,$B58,'Registros diarios'!$K$5:$K$104,"未確認"))</f>
      </c>
    </row>
    <row r="59" ht="20" customHeight="true">
      <c r="B59" s="21">
        <f>IF('Registro'!C55&lt;&gt;"",'Registro'!C55,"")</f>
      </c>
      <c r="C59" s="22">
        <f>IF($B59="","",COUNTIFS('Registros diarios'!$D$5:$D$104,$B59,'Registros diarios'!$C$5:$C$104,"&gt;="&amp;EOMONTH(TODAY(),-1)+1,'Registros diarios'!$C$5:$C$104,"&lt;="&amp;EOMONTH(TODAY(),0)))</f>
      </c>
      <c r="D59" s="22">
        <f>IF($B59="","",SUMIFS('Registros diarios'!$H$5:$H$104,'Registros diarios'!$D$5:$D$104,$B59,'Registros diarios'!$C$5:$C$104,"&gt;="&amp;EOMONTH(TODAY(),-1)+1,'Registros diarios'!$C$5:$C$104,"&lt;="&amp;EOMONTH(TODAY(),0)))</f>
      </c>
      <c r="E59" s="23">
        <f>IF($B59="","",COUNTIFS('Registros diarios'!$D$5:$D$104,$B59,'Registros diarios'!$K$5:$K$104,"未確認"))</f>
      </c>
    </row>
    <row r="60" ht="20" customHeight="true">
      <c r="B60" s="21">
        <f>IF('Registro'!C56&lt;&gt;"",'Registro'!C56,"")</f>
      </c>
      <c r="C60" s="22">
        <f>IF($B60="","",COUNTIFS('Registros diarios'!$D$5:$D$104,$B60,'Registros diarios'!$C$5:$C$104,"&gt;="&amp;EOMONTH(TODAY(),-1)+1,'Registros diarios'!$C$5:$C$104,"&lt;="&amp;EOMONTH(TODAY(),0)))</f>
      </c>
      <c r="D60" s="22">
        <f>IF($B60="","",SUMIFS('Registros diarios'!$H$5:$H$104,'Registros diarios'!$D$5:$D$104,$B60,'Registros diarios'!$C$5:$C$104,"&gt;="&amp;EOMONTH(TODAY(),-1)+1,'Registros diarios'!$C$5:$C$104,"&lt;="&amp;EOMONTH(TODAY(),0)))</f>
      </c>
      <c r="E60" s="23">
        <f>IF($B60="","",COUNTIFS('Registros diarios'!$D$5:$D$104,$B60,'Registros diarios'!$K$5:$K$104,"未確認"))</f>
      </c>
    </row>
    <row r="61" ht="20" customHeight="true">
      <c r="B61" s="21">
        <f>IF('Registro'!C57&lt;&gt;"",'Registro'!C57,"")</f>
      </c>
      <c r="C61" s="22">
        <f>IF($B61="","",COUNTIFS('Registros diarios'!$D$5:$D$104,$B61,'Registros diarios'!$C$5:$C$104,"&gt;="&amp;EOMONTH(TODAY(),-1)+1,'Registros diarios'!$C$5:$C$104,"&lt;="&amp;EOMONTH(TODAY(),0)))</f>
      </c>
      <c r="D61" s="22">
        <f>IF($B61="","",SUMIFS('Registros diarios'!$H$5:$H$104,'Registros diarios'!$D$5:$D$104,$B61,'Registros diarios'!$C$5:$C$104,"&gt;="&amp;EOMONTH(TODAY(),-1)+1,'Registros diarios'!$C$5:$C$104,"&lt;="&amp;EOMONTH(TODAY(),0)))</f>
      </c>
      <c r="E61" s="23">
        <f>IF($B61="","",COUNTIFS('Registros diarios'!$D$5:$D$104,$B61,'Registros diarios'!$K$5:$K$104,"未確認"))</f>
      </c>
    </row>
    <row r="62" ht="20" customHeight="true">
      <c r="B62" s="21">
        <f>IF('Registro'!C58&lt;&gt;"",'Registro'!C58,"")</f>
      </c>
      <c r="C62" s="22">
        <f>IF($B62="","",COUNTIFS('Registros diarios'!$D$5:$D$104,$B62,'Registros diarios'!$C$5:$C$104,"&gt;="&amp;EOMONTH(TODAY(),-1)+1,'Registros diarios'!$C$5:$C$104,"&lt;="&amp;EOMONTH(TODAY(),0)))</f>
      </c>
      <c r="D62" s="22">
        <f>IF($B62="","",SUMIFS('Registros diarios'!$H$5:$H$104,'Registros diarios'!$D$5:$D$104,$B62,'Registros diarios'!$C$5:$C$104,"&gt;="&amp;EOMONTH(TODAY(),-1)+1,'Registros diarios'!$C$5:$C$104,"&lt;="&amp;EOMONTH(TODAY(),0)))</f>
      </c>
      <c r="E62" s="23">
        <f>IF($B62="","",COUNTIFS('Registros diarios'!$D$5:$D$104,$B62,'Registros diarios'!$K$5:$K$104,"未確認"))</f>
      </c>
    </row>
    <row r="63" ht="20" customHeight="true">
      <c r="B63" s="21">
        <f>IF('Registro'!C59&lt;&gt;"",'Registro'!C59,"")</f>
      </c>
      <c r="C63" s="22">
        <f>IF($B63="","",COUNTIFS('Registros diarios'!$D$5:$D$104,$B63,'Registros diarios'!$C$5:$C$104,"&gt;="&amp;EOMONTH(TODAY(),-1)+1,'Registros diarios'!$C$5:$C$104,"&lt;="&amp;EOMONTH(TODAY(),0)))</f>
      </c>
      <c r="D63" s="22">
        <f>IF($B63="","",SUMIFS('Registros diarios'!$H$5:$H$104,'Registros diarios'!$D$5:$D$104,$B63,'Registros diarios'!$C$5:$C$104,"&gt;="&amp;EOMONTH(TODAY(),-1)+1,'Registros diarios'!$C$5:$C$104,"&lt;="&amp;EOMONTH(TODAY(),0)))</f>
      </c>
      <c r="E63" s="23">
        <f>IF($B63="","",COUNTIFS('Registros diarios'!$D$5:$D$104,$B63,'Registros diarios'!$K$5:$K$104,"未確認"))</f>
      </c>
    </row>
    <row r="64" ht="20" customHeight="true">
      <c r="B64" s="21">
        <f>IF('Registro'!C60&lt;&gt;"",'Registro'!C60,"")</f>
      </c>
      <c r="C64" s="22">
        <f>IF($B64="","",COUNTIFS('Registros diarios'!$D$5:$D$104,$B64,'Registros diarios'!$C$5:$C$104,"&gt;="&amp;EOMONTH(TODAY(),-1)+1,'Registros diarios'!$C$5:$C$104,"&lt;="&amp;EOMONTH(TODAY(),0)))</f>
      </c>
      <c r="D64" s="22">
        <f>IF($B64="","",SUMIFS('Registros diarios'!$H$5:$H$104,'Registros diarios'!$D$5:$D$104,$B64,'Registros diarios'!$C$5:$C$104,"&gt;="&amp;EOMONTH(TODAY(),-1)+1,'Registros diarios'!$C$5:$C$104,"&lt;="&amp;EOMONTH(TODAY(),0)))</f>
      </c>
      <c r="E64" s="23">
        <f>IF($B64="","",COUNTIFS('Registros diarios'!$D$5:$D$104,$B64,'Registros diarios'!$K$5:$K$104,"未確認"))</f>
      </c>
    </row>
    <row r="65" ht="20" customHeight="true">
      <c r="B65" s="21">
        <f>IF('Registro'!C61&lt;&gt;"",'Registro'!C61,"")</f>
      </c>
      <c r="C65" s="22">
        <f>IF($B65="","",COUNTIFS('Registros diarios'!$D$5:$D$104,$B65,'Registros diarios'!$C$5:$C$104,"&gt;="&amp;EOMONTH(TODAY(),-1)+1,'Registros diarios'!$C$5:$C$104,"&lt;="&amp;EOMONTH(TODAY(),0)))</f>
      </c>
      <c r="D65" s="22">
        <f>IF($B65="","",SUMIFS('Registros diarios'!$H$5:$H$104,'Registros diarios'!$D$5:$D$104,$B65,'Registros diarios'!$C$5:$C$104,"&gt;="&amp;EOMONTH(TODAY(),-1)+1,'Registros diarios'!$C$5:$C$104,"&lt;="&amp;EOMONTH(TODAY(),0)))</f>
      </c>
      <c r="E65" s="23">
        <f>IF($B65="","",COUNTIFS('Registros diarios'!$D$5:$D$104,$B65,'Registros diarios'!$K$5:$K$104,"未確認"))</f>
      </c>
    </row>
    <row r="66" ht="20" customHeight="true">
      <c r="B66" s="21">
        <f>IF('Registro'!C62&lt;&gt;"",'Registro'!C62,"")</f>
      </c>
      <c r="C66" s="22">
        <f>IF($B66="","",COUNTIFS('Registros diarios'!$D$5:$D$104,$B66,'Registros diarios'!$C$5:$C$104,"&gt;="&amp;EOMONTH(TODAY(),-1)+1,'Registros diarios'!$C$5:$C$104,"&lt;="&amp;EOMONTH(TODAY(),0)))</f>
      </c>
      <c r="D66" s="22">
        <f>IF($B66="","",SUMIFS('Registros diarios'!$H$5:$H$104,'Registros diarios'!$D$5:$D$104,$B66,'Registros diarios'!$C$5:$C$104,"&gt;="&amp;EOMONTH(TODAY(),-1)+1,'Registros diarios'!$C$5:$C$104,"&lt;="&amp;EOMONTH(TODAY(),0)))</f>
      </c>
      <c r="E66" s="23">
        <f>IF($B66="","",COUNTIFS('Registros diarios'!$D$5:$D$104,$B66,'Registros diarios'!$K$5:$K$104,"未確認"))</f>
      </c>
    </row>
    <row r="67" ht="20" customHeight="true">
      <c r="B67" s="21">
        <f>IF('Registro'!C63&lt;&gt;"",'Registro'!C63,"")</f>
      </c>
      <c r="C67" s="22">
        <f>IF($B67="","",COUNTIFS('Registros diarios'!$D$5:$D$104,$B67,'Registros diarios'!$C$5:$C$104,"&gt;="&amp;EOMONTH(TODAY(),-1)+1,'Registros diarios'!$C$5:$C$104,"&lt;="&amp;EOMONTH(TODAY(),0)))</f>
      </c>
      <c r="D67" s="22">
        <f>IF($B67="","",SUMIFS('Registros diarios'!$H$5:$H$104,'Registros diarios'!$D$5:$D$104,$B67,'Registros diarios'!$C$5:$C$104,"&gt;="&amp;EOMONTH(TODAY(),-1)+1,'Registros diarios'!$C$5:$C$104,"&lt;="&amp;EOMONTH(TODAY(),0)))</f>
      </c>
      <c r="E67" s="23">
        <f>IF($B67="","",COUNTIFS('Registros diarios'!$D$5:$D$104,$B67,'Registros diarios'!$K$5:$K$104,"未確認"))</f>
      </c>
    </row>
    <row r="68" ht="20" customHeight="true">
      <c r="B68" s="21">
        <f>IF('Registro'!C64&lt;&gt;"",'Registro'!C64,"")</f>
      </c>
      <c r="C68" s="22">
        <f>IF($B68="","",COUNTIFS('Registros diarios'!$D$5:$D$104,$B68,'Registros diarios'!$C$5:$C$104,"&gt;="&amp;EOMONTH(TODAY(),-1)+1,'Registros diarios'!$C$5:$C$104,"&lt;="&amp;EOMONTH(TODAY(),0)))</f>
      </c>
      <c r="D68" s="22">
        <f>IF($B68="","",SUMIFS('Registros diarios'!$H$5:$H$104,'Registros diarios'!$D$5:$D$104,$B68,'Registros diarios'!$C$5:$C$104,"&gt;="&amp;EOMONTH(TODAY(),-1)+1,'Registros diarios'!$C$5:$C$104,"&lt;="&amp;EOMONTH(TODAY(),0)))</f>
      </c>
      <c r="E68" s="23">
        <f>IF($B68="","",COUNTIFS('Registros diarios'!$D$5:$D$104,$B68,'Registros diarios'!$K$5:$K$104,"未確認"))</f>
      </c>
    </row>
    <row r="69" ht="20" customHeight="true">
      <c r="B69" s="21">
        <f>IF('Registro'!C65&lt;&gt;"",'Registro'!C65,"")</f>
      </c>
      <c r="C69" s="22">
        <f>IF($B69="","",COUNTIFS('Registros diarios'!$D$5:$D$104,$B69,'Registros diarios'!$C$5:$C$104,"&gt;="&amp;EOMONTH(TODAY(),-1)+1,'Registros diarios'!$C$5:$C$104,"&lt;="&amp;EOMONTH(TODAY(),0)))</f>
      </c>
      <c r="D69" s="22">
        <f>IF($B69="","",SUMIFS('Registros diarios'!$H$5:$H$104,'Registros diarios'!$D$5:$D$104,$B69,'Registros diarios'!$C$5:$C$104,"&gt;="&amp;EOMONTH(TODAY(),-1)+1,'Registros diarios'!$C$5:$C$104,"&lt;="&amp;EOMONTH(TODAY(),0)))</f>
      </c>
      <c r="E69" s="23">
        <f>IF($B69="","",COUNTIFS('Registros diarios'!$D$5:$D$104,$B69,'Registros diarios'!$K$5:$K$104,"未確認"))</f>
      </c>
    </row>
    <row r="70" ht="20" customHeight="true">
      <c r="B70" s="21">
        <f>IF('Registro'!C66&lt;&gt;"",'Registro'!C66,"")</f>
      </c>
      <c r="C70" s="22">
        <f>IF($B70="","",COUNTIFS('Registros diarios'!$D$5:$D$104,$B70,'Registros diarios'!$C$5:$C$104,"&gt;="&amp;EOMONTH(TODAY(),-1)+1,'Registros diarios'!$C$5:$C$104,"&lt;="&amp;EOMONTH(TODAY(),0)))</f>
      </c>
      <c r="D70" s="22">
        <f>IF($B70="","",SUMIFS('Registros diarios'!$H$5:$H$104,'Registros diarios'!$D$5:$D$104,$B70,'Registros diarios'!$C$5:$C$104,"&gt;="&amp;EOMONTH(TODAY(),-1)+1,'Registros diarios'!$C$5:$C$104,"&lt;="&amp;EOMONTH(TODAY(),0)))</f>
      </c>
      <c r="E70" s="23">
        <f>IF($B70="","",COUNTIFS('Registros diarios'!$D$5:$D$104,$B70,'Registros diarios'!$K$5:$K$104,"未確認"))</f>
      </c>
    </row>
    <row r="71" ht="20" customHeight="true">
      <c r="B71" s="21">
        <f>IF('Registro'!C67&lt;&gt;"",'Registro'!C67,"")</f>
      </c>
      <c r="C71" s="22">
        <f>IF($B71="","",COUNTIFS('Registros diarios'!$D$5:$D$104,$B71,'Registros diarios'!$C$5:$C$104,"&gt;="&amp;EOMONTH(TODAY(),-1)+1,'Registros diarios'!$C$5:$C$104,"&lt;="&amp;EOMONTH(TODAY(),0)))</f>
      </c>
      <c r="D71" s="22">
        <f>IF($B71="","",SUMIFS('Registros diarios'!$H$5:$H$104,'Registros diarios'!$D$5:$D$104,$B71,'Registros diarios'!$C$5:$C$104,"&gt;="&amp;EOMONTH(TODAY(),-1)+1,'Registros diarios'!$C$5:$C$104,"&lt;="&amp;EOMONTH(TODAY(),0)))</f>
      </c>
      <c r="E71" s="23">
        <f>IF($B71="","",COUNTIFS('Registros diarios'!$D$5:$D$104,$B71,'Registros diarios'!$K$5:$K$104,"未確認"))</f>
      </c>
    </row>
    <row r="72" ht="20" customHeight="true">
      <c r="B72" s="21">
        <f>IF('Registro'!C68&lt;&gt;"",'Registro'!C68,"")</f>
      </c>
      <c r="C72" s="22">
        <f>IF($B72="","",COUNTIFS('Registros diarios'!$D$5:$D$104,$B72,'Registros diarios'!$C$5:$C$104,"&gt;="&amp;EOMONTH(TODAY(),-1)+1,'Registros diarios'!$C$5:$C$104,"&lt;="&amp;EOMONTH(TODAY(),0)))</f>
      </c>
      <c r="D72" s="22">
        <f>IF($B72="","",SUMIFS('Registros diarios'!$H$5:$H$104,'Registros diarios'!$D$5:$D$104,$B72,'Registros diarios'!$C$5:$C$104,"&gt;="&amp;EOMONTH(TODAY(),-1)+1,'Registros diarios'!$C$5:$C$104,"&lt;="&amp;EOMONTH(TODAY(),0)))</f>
      </c>
      <c r="E72" s="23">
        <f>IF($B72="","",COUNTIFS('Registros diarios'!$D$5:$D$104,$B72,'Registros diarios'!$K$5:$K$104,"未確認"))</f>
      </c>
    </row>
    <row r="73" ht="20" customHeight="true">
      <c r="B73" s="21">
        <f>IF('Registro'!C69&lt;&gt;"",'Registro'!C69,"")</f>
      </c>
      <c r="C73" s="22">
        <f>IF($B73="","",COUNTIFS('Registros diarios'!$D$5:$D$104,$B73,'Registros diarios'!$C$5:$C$104,"&gt;="&amp;EOMONTH(TODAY(),-1)+1,'Registros diarios'!$C$5:$C$104,"&lt;="&amp;EOMONTH(TODAY(),0)))</f>
      </c>
      <c r="D73" s="22">
        <f>IF($B73="","",SUMIFS('Registros diarios'!$H$5:$H$104,'Registros diarios'!$D$5:$D$104,$B73,'Registros diarios'!$C$5:$C$104,"&gt;="&amp;EOMONTH(TODAY(),-1)+1,'Registros diarios'!$C$5:$C$104,"&lt;="&amp;EOMONTH(TODAY(),0)))</f>
      </c>
      <c r="E73" s="23">
        <f>IF($B73="","",COUNTIFS('Registros diarios'!$D$5:$D$104,$B73,'Registros diarios'!$K$5:$K$104,"未確認"))</f>
      </c>
    </row>
    <row r="74" ht="20" customHeight="true">
      <c r="B74" s="21">
        <f>IF('Registro'!C70&lt;&gt;"",'Registro'!C70,"")</f>
      </c>
      <c r="C74" s="22">
        <f>IF($B74="","",COUNTIFS('Registros diarios'!$D$5:$D$104,$B74,'Registros diarios'!$C$5:$C$104,"&gt;="&amp;EOMONTH(TODAY(),-1)+1,'Registros diarios'!$C$5:$C$104,"&lt;="&amp;EOMONTH(TODAY(),0)))</f>
      </c>
      <c r="D74" s="22">
        <f>IF($B74="","",SUMIFS('Registros diarios'!$H$5:$H$104,'Registros diarios'!$D$5:$D$104,$B74,'Registros diarios'!$C$5:$C$104,"&gt;="&amp;EOMONTH(TODAY(),-1)+1,'Registros diarios'!$C$5:$C$104,"&lt;="&amp;EOMONTH(TODAY(),0)))</f>
      </c>
      <c r="E74" s="23">
        <f>IF($B74="","",COUNTIFS('Registros diarios'!$D$5:$D$104,$B74,'Registros diarios'!$K$5:$K$104,"未確認"))</f>
      </c>
    </row>
    <row r="75" ht="20" customHeight="true">
      <c r="B75" s="21">
        <f>IF('Registro'!C71&lt;&gt;"",'Registro'!C71,"")</f>
      </c>
      <c r="C75" s="22">
        <f>IF($B75="","",COUNTIFS('Registros diarios'!$D$5:$D$104,$B75,'Registros diarios'!$C$5:$C$104,"&gt;="&amp;EOMONTH(TODAY(),-1)+1,'Registros diarios'!$C$5:$C$104,"&lt;="&amp;EOMONTH(TODAY(),0)))</f>
      </c>
      <c r="D75" s="22">
        <f>IF($B75="","",SUMIFS('Registros diarios'!$H$5:$H$104,'Registros diarios'!$D$5:$D$104,$B75,'Registros diarios'!$C$5:$C$104,"&gt;="&amp;EOMONTH(TODAY(),-1)+1,'Registros diarios'!$C$5:$C$104,"&lt;="&amp;EOMONTH(TODAY(),0)))</f>
      </c>
      <c r="E75" s="23">
        <f>IF($B75="","",COUNTIFS('Registros diarios'!$D$5:$D$104,$B75,'Registros diarios'!$K$5:$K$104,"未確認"))</f>
      </c>
    </row>
    <row r="76" ht="20" customHeight="true">
      <c r="B76" s="21">
        <f>IF('Registro'!C72&lt;&gt;"",'Registro'!C72,"")</f>
      </c>
      <c r="C76" s="22">
        <f>IF($B76="","",COUNTIFS('Registros diarios'!$D$5:$D$104,$B76,'Registros diarios'!$C$5:$C$104,"&gt;="&amp;EOMONTH(TODAY(),-1)+1,'Registros diarios'!$C$5:$C$104,"&lt;="&amp;EOMONTH(TODAY(),0)))</f>
      </c>
      <c r="D76" s="22">
        <f>IF($B76="","",SUMIFS('Registros diarios'!$H$5:$H$104,'Registros diarios'!$D$5:$D$104,$B76,'Registros diarios'!$C$5:$C$104,"&gt;="&amp;EOMONTH(TODAY(),-1)+1,'Registros diarios'!$C$5:$C$104,"&lt;="&amp;EOMONTH(TODAY(),0)))</f>
      </c>
      <c r="E76" s="23">
        <f>IF($B76="","",COUNTIFS('Registros diarios'!$D$5:$D$104,$B76,'Registros diarios'!$K$5:$K$104,"未確認"))</f>
      </c>
    </row>
    <row r="77" ht="20" customHeight="true">
      <c r="B77" s="21">
        <f>IF('Registro'!C73&lt;&gt;"",'Registro'!C73,"")</f>
      </c>
      <c r="C77" s="22">
        <f>IF($B77="","",COUNTIFS('Registros diarios'!$D$5:$D$104,$B77,'Registros diarios'!$C$5:$C$104,"&gt;="&amp;EOMONTH(TODAY(),-1)+1,'Registros diarios'!$C$5:$C$104,"&lt;="&amp;EOMONTH(TODAY(),0)))</f>
      </c>
      <c r="D77" s="22">
        <f>IF($B77="","",SUMIFS('Registros diarios'!$H$5:$H$104,'Registros diarios'!$D$5:$D$104,$B77,'Registros diarios'!$C$5:$C$104,"&gt;="&amp;EOMONTH(TODAY(),-1)+1,'Registros diarios'!$C$5:$C$104,"&lt;="&amp;EOMONTH(TODAY(),0)))</f>
      </c>
      <c r="E77" s="23">
        <f>IF($B77="","",COUNTIFS('Registros diarios'!$D$5:$D$104,$B77,'Registros diarios'!$K$5:$K$104,"未確認"))</f>
      </c>
    </row>
    <row r="78" ht="20" customHeight="true">
      <c r="B78" s="21">
        <f>IF('Registro'!C74&lt;&gt;"",'Registro'!C74,"")</f>
      </c>
      <c r="C78" s="22">
        <f>IF($B78="","",COUNTIFS('Registros diarios'!$D$5:$D$104,$B78,'Registros diarios'!$C$5:$C$104,"&gt;="&amp;EOMONTH(TODAY(),-1)+1,'Registros diarios'!$C$5:$C$104,"&lt;="&amp;EOMONTH(TODAY(),0)))</f>
      </c>
      <c r="D78" s="22">
        <f>IF($B78="","",SUMIFS('Registros diarios'!$H$5:$H$104,'Registros diarios'!$D$5:$D$104,$B78,'Registros diarios'!$C$5:$C$104,"&gt;="&amp;EOMONTH(TODAY(),-1)+1,'Registros diarios'!$C$5:$C$104,"&lt;="&amp;EOMONTH(TODAY(),0)))</f>
      </c>
      <c r="E78" s="23">
        <f>IF($B78="","",COUNTIFS('Registros diarios'!$D$5:$D$104,$B78,'Registros diarios'!$K$5:$K$104,"未確認"))</f>
      </c>
    </row>
    <row r="79" ht="20" customHeight="true">
      <c r="B79" s="21">
        <f>IF('Registro'!C75&lt;&gt;"",'Registro'!C75,"")</f>
      </c>
      <c r="C79" s="22">
        <f>IF($B79="","",COUNTIFS('Registros diarios'!$D$5:$D$104,$B79,'Registros diarios'!$C$5:$C$104,"&gt;="&amp;EOMONTH(TODAY(),-1)+1,'Registros diarios'!$C$5:$C$104,"&lt;="&amp;EOMONTH(TODAY(),0)))</f>
      </c>
      <c r="D79" s="22">
        <f>IF($B79="","",SUMIFS('Registros diarios'!$H$5:$H$104,'Registros diarios'!$D$5:$D$104,$B79,'Registros diarios'!$C$5:$C$104,"&gt;="&amp;EOMONTH(TODAY(),-1)+1,'Registros diarios'!$C$5:$C$104,"&lt;="&amp;EOMONTH(TODAY(),0)))</f>
      </c>
      <c r="E79" s="23">
        <f>IF($B79="","",COUNTIFS('Registros diarios'!$D$5:$D$104,$B79,'Registros diarios'!$K$5:$K$104,"未確認"))</f>
      </c>
    </row>
    <row r="80" ht="20" customHeight="true">
      <c r="B80" s="21">
        <f>IF('Registro'!C76&lt;&gt;"",'Registro'!C76,"")</f>
      </c>
      <c r="C80" s="22">
        <f>IF($B80="","",COUNTIFS('Registros diarios'!$D$5:$D$104,$B80,'Registros diarios'!$C$5:$C$104,"&gt;="&amp;EOMONTH(TODAY(),-1)+1,'Registros diarios'!$C$5:$C$104,"&lt;="&amp;EOMONTH(TODAY(),0)))</f>
      </c>
      <c r="D80" s="22">
        <f>IF($B80="","",SUMIFS('Registros diarios'!$H$5:$H$104,'Registros diarios'!$D$5:$D$104,$B80,'Registros diarios'!$C$5:$C$104,"&gt;="&amp;EOMONTH(TODAY(),-1)+1,'Registros diarios'!$C$5:$C$104,"&lt;="&amp;EOMONTH(TODAY(),0)))</f>
      </c>
      <c r="E80" s="23">
        <f>IF($B80="","",COUNTIFS('Registros diarios'!$D$5:$D$104,$B80,'Registros diarios'!$K$5:$K$104,"未確認"))</f>
      </c>
    </row>
    <row r="81" ht="20" customHeight="true">
      <c r="B81" s="21">
        <f>IF('Registro'!C77&lt;&gt;"",'Registro'!C77,"")</f>
      </c>
      <c r="C81" s="22">
        <f>IF($B81="","",COUNTIFS('Registros diarios'!$D$5:$D$104,$B81,'Registros diarios'!$C$5:$C$104,"&gt;="&amp;EOMONTH(TODAY(),-1)+1,'Registros diarios'!$C$5:$C$104,"&lt;="&amp;EOMONTH(TODAY(),0)))</f>
      </c>
      <c r="D81" s="22">
        <f>IF($B81="","",SUMIFS('Registros diarios'!$H$5:$H$104,'Registros diarios'!$D$5:$D$104,$B81,'Registros diarios'!$C$5:$C$104,"&gt;="&amp;EOMONTH(TODAY(),-1)+1,'Registros diarios'!$C$5:$C$104,"&lt;="&amp;EOMONTH(TODAY(),0)))</f>
      </c>
      <c r="E81" s="23">
        <f>IF($B81="","",COUNTIFS('Registros diarios'!$D$5:$D$104,$B81,'Registros diarios'!$K$5:$K$104,"未確認"))</f>
      </c>
    </row>
    <row r="82" ht="20" customHeight="true">
      <c r="B82" s="21">
        <f>IF('Registro'!C78&lt;&gt;"",'Registro'!C78,"")</f>
      </c>
      <c r="C82" s="22">
        <f>IF($B82="","",COUNTIFS('Registros diarios'!$D$5:$D$104,$B82,'Registros diarios'!$C$5:$C$104,"&gt;="&amp;EOMONTH(TODAY(),-1)+1,'Registros diarios'!$C$5:$C$104,"&lt;="&amp;EOMONTH(TODAY(),0)))</f>
      </c>
      <c r="D82" s="22">
        <f>IF($B82="","",SUMIFS('Registros diarios'!$H$5:$H$104,'Registros diarios'!$D$5:$D$104,$B82,'Registros diarios'!$C$5:$C$104,"&gt;="&amp;EOMONTH(TODAY(),-1)+1,'Registros diarios'!$C$5:$C$104,"&lt;="&amp;EOMONTH(TODAY(),0)))</f>
      </c>
      <c r="E82" s="23">
        <f>IF($B82="","",COUNTIFS('Registros diarios'!$D$5:$D$104,$B82,'Registros diarios'!$K$5:$K$104,"未確認"))</f>
      </c>
    </row>
    <row r="83" ht="20" customHeight="true">
      <c r="B83" s="21">
        <f>IF('Registro'!C79&lt;&gt;"",'Registro'!C79,"")</f>
      </c>
      <c r="C83" s="22">
        <f>IF($B83="","",COUNTIFS('Registros diarios'!$D$5:$D$104,$B83,'Registros diarios'!$C$5:$C$104,"&gt;="&amp;EOMONTH(TODAY(),-1)+1,'Registros diarios'!$C$5:$C$104,"&lt;="&amp;EOMONTH(TODAY(),0)))</f>
      </c>
      <c r="D83" s="22">
        <f>IF($B83="","",SUMIFS('Registros diarios'!$H$5:$H$104,'Registros diarios'!$D$5:$D$104,$B83,'Registros diarios'!$C$5:$C$104,"&gt;="&amp;EOMONTH(TODAY(),-1)+1,'Registros diarios'!$C$5:$C$104,"&lt;="&amp;EOMONTH(TODAY(),0)))</f>
      </c>
      <c r="E83" s="23">
        <f>IF($B83="","",COUNTIFS('Registros diarios'!$D$5:$D$104,$B83,'Registros diarios'!$K$5:$K$104,"未確認"))</f>
      </c>
    </row>
    <row r="84" ht="20" customHeight="true">
      <c r="B84" s="21">
        <f>IF('Registro'!C80&lt;&gt;"",'Registro'!C80,"")</f>
      </c>
      <c r="C84" s="22">
        <f>IF($B84="","",COUNTIFS('Registros diarios'!$D$5:$D$104,$B84,'Registros diarios'!$C$5:$C$104,"&gt;="&amp;EOMONTH(TODAY(),-1)+1,'Registros diarios'!$C$5:$C$104,"&lt;="&amp;EOMONTH(TODAY(),0)))</f>
      </c>
      <c r="D84" s="22">
        <f>IF($B84="","",SUMIFS('Registros diarios'!$H$5:$H$104,'Registros diarios'!$D$5:$D$104,$B84,'Registros diarios'!$C$5:$C$104,"&gt;="&amp;EOMONTH(TODAY(),-1)+1,'Registros diarios'!$C$5:$C$104,"&lt;="&amp;EOMONTH(TODAY(),0)))</f>
      </c>
      <c r="E84" s="23">
        <f>IF($B84="","",COUNTIFS('Registros diarios'!$D$5:$D$104,$B84,'Registros diarios'!$K$5:$K$104,"未確認"))</f>
      </c>
    </row>
    <row r="85" ht="20" customHeight="true">
      <c r="B85" s="21">
        <f>IF('Registro'!C81&lt;&gt;"",'Registro'!C81,"")</f>
      </c>
      <c r="C85" s="22">
        <f>IF($B85="","",COUNTIFS('Registros diarios'!$D$5:$D$104,$B85,'Registros diarios'!$C$5:$C$104,"&gt;="&amp;EOMONTH(TODAY(),-1)+1,'Registros diarios'!$C$5:$C$104,"&lt;="&amp;EOMONTH(TODAY(),0)))</f>
      </c>
      <c r="D85" s="22">
        <f>IF($B85="","",SUMIFS('Registros diarios'!$H$5:$H$104,'Registros diarios'!$D$5:$D$104,$B85,'Registros diarios'!$C$5:$C$104,"&gt;="&amp;EOMONTH(TODAY(),-1)+1,'Registros diarios'!$C$5:$C$104,"&lt;="&amp;EOMONTH(TODAY(),0)))</f>
      </c>
      <c r="E85" s="23">
        <f>IF($B85="","",COUNTIFS('Registros diarios'!$D$5:$D$104,$B85,'Registros diarios'!$K$5:$K$104,"未確認"))</f>
      </c>
    </row>
    <row r="86" ht="20" customHeight="true">
      <c r="B86" s="21">
        <f>IF('Registro'!C82&lt;&gt;"",'Registro'!C82,"")</f>
      </c>
      <c r="C86" s="22">
        <f>IF($B86="","",COUNTIFS('Registros diarios'!$D$5:$D$104,$B86,'Registros diarios'!$C$5:$C$104,"&gt;="&amp;EOMONTH(TODAY(),-1)+1,'Registros diarios'!$C$5:$C$104,"&lt;="&amp;EOMONTH(TODAY(),0)))</f>
      </c>
      <c r="D86" s="22">
        <f>IF($B86="","",SUMIFS('Registros diarios'!$H$5:$H$104,'Registros diarios'!$D$5:$D$104,$B86,'Registros diarios'!$C$5:$C$104,"&gt;="&amp;EOMONTH(TODAY(),-1)+1,'Registros diarios'!$C$5:$C$104,"&lt;="&amp;EOMONTH(TODAY(),0)))</f>
      </c>
      <c r="E86" s="23">
        <f>IF($B86="","",COUNTIFS('Registros diarios'!$D$5:$D$104,$B86,'Registros diarios'!$K$5:$K$104,"未確認"))</f>
      </c>
    </row>
    <row r="87" ht="20" customHeight="true">
      <c r="B87" s="21">
        <f>IF('Registro'!C83&lt;&gt;"",'Registro'!C83,"")</f>
      </c>
      <c r="C87" s="22">
        <f>IF($B87="","",COUNTIFS('Registros diarios'!$D$5:$D$104,$B87,'Registros diarios'!$C$5:$C$104,"&gt;="&amp;EOMONTH(TODAY(),-1)+1,'Registros diarios'!$C$5:$C$104,"&lt;="&amp;EOMONTH(TODAY(),0)))</f>
      </c>
      <c r="D87" s="22">
        <f>IF($B87="","",SUMIFS('Registros diarios'!$H$5:$H$104,'Registros diarios'!$D$5:$D$104,$B87,'Registros diarios'!$C$5:$C$104,"&gt;="&amp;EOMONTH(TODAY(),-1)+1,'Registros diarios'!$C$5:$C$104,"&lt;="&amp;EOMONTH(TODAY(),0)))</f>
      </c>
      <c r="E87" s="23">
        <f>IF($B87="","",COUNTIFS('Registros diarios'!$D$5:$D$104,$B87,'Registros diarios'!$K$5:$K$104,"未確認"))</f>
      </c>
    </row>
    <row r="88" ht="20" customHeight="true">
      <c r="B88" s="21">
        <f>IF('Registro'!C84&lt;&gt;"",'Registro'!C84,"")</f>
      </c>
      <c r="C88" s="22">
        <f>IF($B88="","",COUNTIFS('Registros diarios'!$D$5:$D$104,$B88,'Registros diarios'!$C$5:$C$104,"&gt;="&amp;EOMONTH(TODAY(),-1)+1,'Registros diarios'!$C$5:$C$104,"&lt;="&amp;EOMONTH(TODAY(),0)))</f>
      </c>
      <c r="D88" s="22">
        <f>IF($B88="","",SUMIFS('Registros diarios'!$H$5:$H$104,'Registros diarios'!$D$5:$D$104,$B88,'Registros diarios'!$C$5:$C$104,"&gt;="&amp;EOMONTH(TODAY(),-1)+1,'Registros diarios'!$C$5:$C$104,"&lt;="&amp;EOMONTH(TODAY(),0)))</f>
      </c>
      <c r="E88" s="23">
        <f>IF($B88="","",COUNTIFS('Registros diarios'!$D$5:$D$104,$B88,'Registros diarios'!$K$5:$K$104,"未確認"))</f>
      </c>
    </row>
    <row r="89" ht="20" customHeight="true">
      <c r="B89" s="21">
        <f>IF('Registro'!C85&lt;&gt;"",'Registro'!C85,"")</f>
      </c>
      <c r="C89" s="22">
        <f>IF($B89="","",COUNTIFS('Registros diarios'!$D$5:$D$104,$B89,'Registros diarios'!$C$5:$C$104,"&gt;="&amp;EOMONTH(TODAY(),-1)+1,'Registros diarios'!$C$5:$C$104,"&lt;="&amp;EOMONTH(TODAY(),0)))</f>
      </c>
      <c r="D89" s="22">
        <f>IF($B89="","",SUMIFS('Registros diarios'!$H$5:$H$104,'Registros diarios'!$D$5:$D$104,$B89,'Registros diarios'!$C$5:$C$104,"&gt;="&amp;EOMONTH(TODAY(),-1)+1,'Registros diarios'!$C$5:$C$104,"&lt;="&amp;EOMONTH(TODAY(),0)))</f>
      </c>
      <c r="E89" s="23">
        <f>IF($B89="","",COUNTIFS('Registros diarios'!$D$5:$D$104,$B89,'Registros diarios'!$K$5:$K$104,"未確認"))</f>
      </c>
    </row>
    <row r="90" ht="20" customHeight="true">
      <c r="B90" s="21">
        <f>IF('Registro'!C86&lt;&gt;"",'Registro'!C86,"")</f>
      </c>
      <c r="C90" s="22">
        <f>IF($B90="","",COUNTIFS('Registros diarios'!$D$5:$D$104,$B90,'Registros diarios'!$C$5:$C$104,"&gt;="&amp;EOMONTH(TODAY(),-1)+1,'Registros diarios'!$C$5:$C$104,"&lt;="&amp;EOMONTH(TODAY(),0)))</f>
      </c>
      <c r="D90" s="22">
        <f>IF($B90="","",SUMIFS('Registros diarios'!$H$5:$H$104,'Registros diarios'!$D$5:$D$104,$B90,'Registros diarios'!$C$5:$C$104,"&gt;="&amp;EOMONTH(TODAY(),-1)+1,'Registros diarios'!$C$5:$C$104,"&lt;="&amp;EOMONTH(TODAY(),0)))</f>
      </c>
      <c r="E90" s="23">
        <f>IF($B90="","",COUNTIFS('Registros diarios'!$D$5:$D$104,$B90,'Registros diarios'!$K$5:$K$104,"未確認"))</f>
      </c>
    </row>
    <row r="91" ht="20" customHeight="true">
      <c r="B91" s="21">
        <f>IF('Registro'!C87&lt;&gt;"",'Registro'!C87,"")</f>
      </c>
      <c r="C91" s="22">
        <f>IF($B91="","",COUNTIFS('Registros diarios'!$D$5:$D$104,$B91,'Registros diarios'!$C$5:$C$104,"&gt;="&amp;EOMONTH(TODAY(),-1)+1,'Registros diarios'!$C$5:$C$104,"&lt;="&amp;EOMONTH(TODAY(),0)))</f>
      </c>
      <c r="D91" s="22">
        <f>IF($B91="","",SUMIFS('Registros diarios'!$H$5:$H$104,'Registros diarios'!$D$5:$D$104,$B91,'Registros diarios'!$C$5:$C$104,"&gt;="&amp;EOMONTH(TODAY(),-1)+1,'Registros diarios'!$C$5:$C$104,"&lt;="&amp;EOMONTH(TODAY(),0)))</f>
      </c>
      <c r="E91" s="23">
        <f>IF($B91="","",COUNTIFS('Registros diarios'!$D$5:$D$104,$B91,'Registros diarios'!$K$5:$K$104,"未確認"))</f>
      </c>
    </row>
    <row r="92" ht="20" customHeight="true">
      <c r="B92" s="21">
        <f>IF('Registro'!C88&lt;&gt;"",'Registro'!C88,"")</f>
      </c>
      <c r="C92" s="22">
        <f>IF($B92="","",COUNTIFS('Registros diarios'!$D$5:$D$104,$B92,'Registros diarios'!$C$5:$C$104,"&gt;="&amp;EOMONTH(TODAY(),-1)+1,'Registros diarios'!$C$5:$C$104,"&lt;="&amp;EOMONTH(TODAY(),0)))</f>
      </c>
      <c r="D92" s="22">
        <f>IF($B92="","",SUMIFS('Registros diarios'!$H$5:$H$104,'Registros diarios'!$D$5:$D$104,$B92,'Registros diarios'!$C$5:$C$104,"&gt;="&amp;EOMONTH(TODAY(),-1)+1,'Registros diarios'!$C$5:$C$104,"&lt;="&amp;EOMONTH(TODAY(),0)))</f>
      </c>
      <c r="E92" s="23">
        <f>IF($B92="","",COUNTIFS('Registros diarios'!$D$5:$D$104,$B92,'Registros diarios'!$K$5:$K$104,"未確認"))</f>
      </c>
    </row>
    <row r="93" ht="20" customHeight="true">
      <c r="B93" s="21">
        <f>IF('Registro'!C89&lt;&gt;"",'Registro'!C89,"")</f>
      </c>
      <c r="C93" s="22">
        <f>IF($B93="","",COUNTIFS('Registros diarios'!$D$5:$D$104,$B93,'Registros diarios'!$C$5:$C$104,"&gt;="&amp;EOMONTH(TODAY(),-1)+1,'Registros diarios'!$C$5:$C$104,"&lt;="&amp;EOMONTH(TODAY(),0)))</f>
      </c>
      <c r="D93" s="22">
        <f>IF($B93="","",SUMIFS('Registros diarios'!$H$5:$H$104,'Registros diarios'!$D$5:$D$104,$B93,'Registros diarios'!$C$5:$C$104,"&gt;="&amp;EOMONTH(TODAY(),-1)+1,'Registros diarios'!$C$5:$C$104,"&lt;="&amp;EOMONTH(TODAY(),0)))</f>
      </c>
      <c r="E93" s="23">
        <f>IF($B93="","",COUNTIFS('Registros diarios'!$D$5:$D$104,$B93,'Registros diarios'!$K$5:$K$104,"未確認"))</f>
      </c>
    </row>
    <row r="94" ht="20" customHeight="true">
      <c r="B94" s="21">
        <f>IF('Registro'!C90&lt;&gt;"",'Registro'!C90,"")</f>
      </c>
      <c r="C94" s="22">
        <f>IF($B94="","",COUNTIFS('Registros diarios'!$D$5:$D$104,$B94,'Registros diarios'!$C$5:$C$104,"&gt;="&amp;EOMONTH(TODAY(),-1)+1,'Registros diarios'!$C$5:$C$104,"&lt;="&amp;EOMONTH(TODAY(),0)))</f>
      </c>
      <c r="D94" s="22">
        <f>IF($B94="","",SUMIFS('Registros diarios'!$H$5:$H$104,'Registros diarios'!$D$5:$D$104,$B94,'Registros diarios'!$C$5:$C$104,"&gt;="&amp;EOMONTH(TODAY(),-1)+1,'Registros diarios'!$C$5:$C$104,"&lt;="&amp;EOMONTH(TODAY(),0)))</f>
      </c>
      <c r="E94" s="23">
        <f>IF($B94="","",COUNTIFS('Registros diarios'!$D$5:$D$104,$B94,'Registros diarios'!$K$5:$K$104,"未確認"))</f>
      </c>
    </row>
    <row r="95" ht="20" customHeight="true">
      <c r="B95" s="21">
        <f>IF('Registro'!C91&lt;&gt;"",'Registro'!C91,"")</f>
      </c>
      <c r="C95" s="22">
        <f>IF($B95="","",COUNTIFS('Registros diarios'!$D$5:$D$104,$B95,'Registros diarios'!$C$5:$C$104,"&gt;="&amp;EOMONTH(TODAY(),-1)+1,'Registros diarios'!$C$5:$C$104,"&lt;="&amp;EOMONTH(TODAY(),0)))</f>
      </c>
      <c r="D95" s="22">
        <f>IF($B95="","",SUMIFS('Registros diarios'!$H$5:$H$104,'Registros diarios'!$D$5:$D$104,$B95,'Registros diarios'!$C$5:$C$104,"&gt;="&amp;EOMONTH(TODAY(),-1)+1,'Registros diarios'!$C$5:$C$104,"&lt;="&amp;EOMONTH(TODAY(),0)))</f>
      </c>
      <c r="E95" s="23">
        <f>IF($B95="","",COUNTIFS('Registros diarios'!$D$5:$D$104,$B95,'Registros diarios'!$K$5:$K$104,"未確認"))</f>
      </c>
    </row>
    <row r="96" ht="20" customHeight="true">
      <c r="B96" s="21">
        <f>IF('Registro'!C92&lt;&gt;"",'Registro'!C92,"")</f>
      </c>
      <c r="C96" s="22">
        <f>IF($B96="","",COUNTIFS('Registros diarios'!$D$5:$D$104,$B96,'Registros diarios'!$C$5:$C$104,"&gt;="&amp;EOMONTH(TODAY(),-1)+1,'Registros diarios'!$C$5:$C$104,"&lt;="&amp;EOMONTH(TODAY(),0)))</f>
      </c>
      <c r="D96" s="22">
        <f>IF($B96="","",SUMIFS('Registros diarios'!$H$5:$H$104,'Registros diarios'!$D$5:$D$104,$B96,'Registros diarios'!$C$5:$C$104,"&gt;="&amp;EOMONTH(TODAY(),-1)+1,'Registros diarios'!$C$5:$C$104,"&lt;="&amp;EOMONTH(TODAY(),0)))</f>
      </c>
      <c r="E96" s="23">
        <f>IF($B96="","",COUNTIFS('Registros diarios'!$D$5:$D$104,$B96,'Registros diarios'!$K$5:$K$104,"未確認"))</f>
      </c>
    </row>
    <row r="97" ht="20" customHeight="true">
      <c r="B97" s="21">
        <f>IF('Registro'!C93&lt;&gt;"",'Registro'!C93,"")</f>
      </c>
      <c r="C97" s="22">
        <f>IF($B97="","",COUNTIFS('Registros diarios'!$D$5:$D$104,$B97,'Registros diarios'!$C$5:$C$104,"&gt;="&amp;EOMONTH(TODAY(),-1)+1,'Registros diarios'!$C$5:$C$104,"&lt;="&amp;EOMONTH(TODAY(),0)))</f>
      </c>
      <c r="D97" s="22">
        <f>IF($B97="","",SUMIFS('Registros diarios'!$H$5:$H$104,'Registros diarios'!$D$5:$D$104,$B97,'Registros diarios'!$C$5:$C$104,"&gt;="&amp;EOMONTH(TODAY(),-1)+1,'Registros diarios'!$C$5:$C$104,"&lt;="&amp;EOMONTH(TODAY(),0)))</f>
      </c>
      <c r="E97" s="23">
        <f>IF($B97="","",COUNTIFS('Registros diarios'!$D$5:$D$104,$B97,'Registros diarios'!$K$5:$K$104,"未確認"))</f>
      </c>
    </row>
    <row r="98" ht="20" customHeight="true">
      <c r="B98" s="21">
        <f>IF('Registro'!C94&lt;&gt;"",'Registro'!C94,"")</f>
      </c>
      <c r="C98" s="22">
        <f>IF($B98="","",COUNTIFS('Registros diarios'!$D$5:$D$104,$B98,'Registros diarios'!$C$5:$C$104,"&gt;="&amp;EOMONTH(TODAY(),-1)+1,'Registros diarios'!$C$5:$C$104,"&lt;="&amp;EOMONTH(TODAY(),0)))</f>
      </c>
      <c r="D98" s="22">
        <f>IF($B98="","",SUMIFS('Registros diarios'!$H$5:$H$104,'Registros diarios'!$D$5:$D$104,$B98,'Registros diarios'!$C$5:$C$104,"&gt;="&amp;EOMONTH(TODAY(),-1)+1,'Registros diarios'!$C$5:$C$104,"&lt;="&amp;EOMONTH(TODAY(),0)))</f>
      </c>
      <c r="E98" s="23">
        <f>IF($B98="","",COUNTIFS('Registros diarios'!$D$5:$D$104,$B98,'Registros diarios'!$K$5:$K$104,"未確認"))</f>
      </c>
    </row>
    <row r="99" ht="20" customHeight="true">
      <c r="B99" s="21">
        <f>IF('Registro'!C95&lt;&gt;"",'Registro'!C95,"")</f>
      </c>
      <c r="C99" s="22">
        <f>IF($B99="","",COUNTIFS('Registros diarios'!$D$5:$D$104,$B99,'Registros diarios'!$C$5:$C$104,"&gt;="&amp;EOMONTH(TODAY(),-1)+1,'Registros diarios'!$C$5:$C$104,"&lt;="&amp;EOMONTH(TODAY(),0)))</f>
      </c>
      <c r="D99" s="22">
        <f>IF($B99="","",SUMIFS('Registros diarios'!$H$5:$H$104,'Registros diarios'!$D$5:$D$104,$B99,'Registros diarios'!$C$5:$C$104,"&gt;="&amp;EOMONTH(TODAY(),-1)+1,'Registros diarios'!$C$5:$C$104,"&lt;="&amp;EOMONTH(TODAY(),0)))</f>
      </c>
      <c r="E99" s="23">
        <f>IF($B99="","",COUNTIFS('Registros diarios'!$D$5:$D$104,$B99,'Registros diarios'!$K$5:$K$104,"未確認"))</f>
      </c>
    </row>
    <row r="100" ht="20" customHeight="true">
      <c r="B100" s="21">
        <f>IF('Registro'!C96&lt;&gt;"",'Registro'!C96,"")</f>
      </c>
      <c r="C100" s="22">
        <f>IF($B100="","",COUNTIFS('Registros diarios'!$D$5:$D$104,$B100,'Registros diarios'!$C$5:$C$104,"&gt;="&amp;EOMONTH(TODAY(),-1)+1,'Registros diarios'!$C$5:$C$104,"&lt;="&amp;EOMONTH(TODAY(),0)))</f>
      </c>
      <c r="D100" s="22">
        <f>IF($B100="","",SUMIFS('Registros diarios'!$H$5:$H$104,'Registros diarios'!$D$5:$D$104,$B100,'Registros diarios'!$C$5:$C$104,"&gt;="&amp;EOMONTH(TODAY(),-1)+1,'Registros diarios'!$C$5:$C$104,"&lt;="&amp;EOMONTH(TODAY(),0)))</f>
      </c>
      <c r="E100" s="23">
        <f>IF($B100="","",COUNTIFS('Registros diarios'!$D$5:$D$104,$B100,'Registros diarios'!$K$5:$K$104,"未確認"))</f>
      </c>
    </row>
    <row r="101" ht="20" customHeight="true">
      <c r="B101" s="21">
        <f>IF('Registro'!C97&lt;&gt;"",'Registro'!C97,"")</f>
      </c>
      <c r="C101" s="22">
        <f>IF($B101="","",COUNTIFS('Registros diarios'!$D$5:$D$104,$B101,'Registros diarios'!$C$5:$C$104,"&gt;="&amp;EOMONTH(TODAY(),-1)+1,'Registros diarios'!$C$5:$C$104,"&lt;="&amp;EOMONTH(TODAY(),0)))</f>
      </c>
      <c r="D101" s="22">
        <f>IF($B101="","",SUMIFS('Registros diarios'!$H$5:$H$104,'Registros diarios'!$D$5:$D$104,$B101,'Registros diarios'!$C$5:$C$104,"&gt;="&amp;EOMONTH(TODAY(),-1)+1,'Registros diarios'!$C$5:$C$104,"&lt;="&amp;EOMONTH(TODAY(),0)))</f>
      </c>
      <c r="E101" s="23">
        <f>IF($B101="","",COUNTIFS('Registros diarios'!$D$5:$D$104,$B101,'Registros diarios'!$K$5:$K$104,"未確認"))</f>
      </c>
    </row>
    <row r="102" ht="20" customHeight="true">
      <c r="B102" s="21">
        <f>IF('Registro'!C98&lt;&gt;"",'Registro'!C98,"")</f>
      </c>
      <c r="C102" s="22">
        <f>IF($B102="","",COUNTIFS('Registros diarios'!$D$5:$D$104,$B102,'Registros diarios'!$C$5:$C$104,"&gt;="&amp;EOMONTH(TODAY(),-1)+1,'Registros diarios'!$C$5:$C$104,"&lt;="&amp;EOMONTH(TODAY(),0)))</f>
      </c>
      <c r="D102" s="22">
        <f>IF($B102="","",SUMIFS('Registros diarios'!$H$5:$H$104,'Registros diarios'!$D$5:$D$104,$B102,'Registros diarios'!$C$5:$C$104,"&gt;="&amp;EOMONTH(TODAY(),-1)+1,'Registros diarios'!$C$5:$C$104,"&lt;="&amp;EOMONTH(TODAY(),0)))</f>
      </c>
      <c r="E102" s="23">
        <f>IF($B102="","",COUNTIFS('Registros diarios'!$D$5:$D$104,$B102,'Registros diarios'!$K$5:$K$104,"未確認"))</f>
      </c>
    </row>
    <row r="103" ht="20" customHeight="true">
      <c r="B103" s="21">
        <f>IF('Registro'!C99&lt;&gt;"",'Registro'!C99,"")</f>
      </c>
      <c r="C103" s="22">
        <f>IF($B103="","",COUNTIFS('Registros diarios'!$D$5:$D$104,$B103,'Registros diarios'!$C$5:$C$104,"&gt;="&amp;EOMONTH(TODAY(),-1)+1,'Registros diarios'!$C$5:$C$104,"&lt;="&amp;EOMONTH(TODAY(),0)))</f>
      </c>
      <c r="D103" s="22">
        <f>IF($B103="","",SUMIFS('Registros diarios'!$H$5:$H$104,'Registros diarios'!$D$5:$D$104,$B103,'Registros diarios'!$C$5:$C$104,"&gt;="&amp;EOMONTH(TODAY(),-1)+1,'Registros diarios'!$C$5:$C$104,"&lt;="&amp;EOMONTH(TODAY(),0)))</f>
      </c>
      <c r="E103" s="23">
        <f>IF($B103="","",COUNTIFS('Registros diarios'!$D$5:$D$104,$B103,'Registros diarios'!$K$5:$K$104,"未確認"))</f>
      </c>
    </row>
    <row r="104" ht="20" customHeight="true">
      <c r="B104" s="21">
        <f>IF('Registro'!C100&lt;&gt;"",'Registro'!C100,"")</f>
      </c>
      <c r="C104" s="22">
        <f>IF($B104="","",COUNTIFS('Registros diarios'!$D$5:$D$104,$B104,'Registros diarios'!$C$5:$C$104,"&gt;="&amp;EOMONTH(TODAY(),-1)+1,'Registros diarios'!$C$5:$C$104,"&lt;="&amp;EOMONTH(TODAY(),0)))</f>
      </c>
      <c r="D104" s="22">
        <f>IF($B104="","",SUMIFS('Registros diarios'!$H$5:$H$104,'Registros diarios'!$D$5:$D$104,$B104,'Registros diarios'!$C$5:$C$104,"&gt;="&amp;EOMONTH(TODAY(),-1)+1,'Registros diarios'!$C$5:$C$104,"&lt;="&amp;EOMONTH(TODAY(),0)))</f>
      </c>
      <c r="E104" s="23">
        <f>IF($B104="","",COUNTIFS('Registros diarios'!$D$5:$D$104,$B104,'Registros diarios'!$K$5:$K$104,"未確認"))</f>
      </c>
    </row>
    <row r="105" ht="20" customHeight="true">
      <c r="B105" s="21">
        <f>IF('Registro'!C101&lt;&gt;"",'Registro'!C101,"")</f>
      </c>
      <c r="C105" s="22">
        <f>IF($B105="","",COUNTIFS('Registros diarios'!$D$5:$D$104,$B105,'Registros diarios'!$C$5:$C$104,"&gt;="&amp;EOMONTH(TODAY(),-1)+1,'Registros diarios'!$C$5:$C$104,"&lt;="&amp;EOMONTH(TODAY(),0)))</f>
      </c>
      <c r="D105" s="22">
        <f>IF($B105="","",SUMIFS('Registros diarios'!$H$5:$H$104,'Registros diarios'!$D$5:$D$104,$B105,'Registros diarios'!$C$5:$C$104,"&gt;="&amp;EOMONTH(TODAY(),-1)+1,'Registros diarios'!$C$5:$C$104,"&lt;="&amp;EOMONTH(TODAY(),0)))</f>
      </c>
      <c r="E105" s="23">
        <f>IF($B105="","",COUNTIFS('Registros diarios'!$D$5:$D$104,$B105,'Registros diarios'!$K$5:$K$104,"未確認"))</f>
      </c>
    </row>
    <row r="106" ht="20" customHeight="true">
      <c r="B106" s="21">
        <f>IF('Registro'!C102&lt;&gt;"",'Registro'!C102,"")</f>
      </c>
      <c r="C106" s="22">
        <f>IF($B106="","",COUNTIFS('Registros diarios'!$D$5:$D$104,$B106,'Registros diarios'!$C$5:$C$104,"&gt;="&amp;EOMONTH(TODAY(),-1)+1,'Registros diarios'!$C$5:$C$104,"&lt;="&amp;EOMONTH(TODAY(),0)))</f>
      </c>
      <c r="D106" s="22">
        <f>IF($B106="","",SUMIFS('Registros diarios'!$H$5:$H$104,'Registros diarios'!$D$5:$D$104,$B106,'Registros diarios'!$C$5:$C$104,"&gt;="&amp;EOMONTH(TODAY(),-1)+1,'Registros diarios'!$C$5:$C$104,"&lt;="&amp;EOMONTH(TODAY(),0)))</f>
      </c>
      <c r="E106" s="23">
        <f>IF($B106="","",COUNTIFS('Registros diarios'!$D$5:$D$104,$B106,'Registros diarios'!$K$5:$K$104,"未確認"))</f>
      </c>
    </row>
    <row r="107" ht="20" customHeight="true">
      <c r="B107" s="21">
        <f>IF('Registro'!C103&lt;&gt;"",'Registro'!C103,"")</f>
      </c>
      <c r="C107" s="22">
        <f>IF($B107="","",COUNTIFS('Registros diarios'!$D$5:$D$104,$B107,'Registros diarios'!$C$5:$C$104,"&gt;="&amp;EOMONTH(TODAY(),-1)+1,'Registros diarios'!$C$5:$C$104,"&lt;="&amp;EOMONTH(TODAY(),0)))</f>
      </c>
      <c r="D107" s="22">
        <f>IF($B107="","",SUMIFS('Registros diarios'!$H$5:$H$104,'Registros diarios'!$D$5:$D$104,$B107,'Registros diarios'!$C$5:$C$104,"&gt;="&amp;EOMONTH(TODAY(),-1)+1,'Registros diarios'!$C$5:$C$104,"&lt;="&amp;EOMONTH(TODAY(),0)))</f>
      </c>
      <c r="E107" s="23">
        <f>IF($B107="","",COUNTIFS('Registros diarios'!$D$5:$D$104,$B107,'Registros diarios'!$K$5:$K$104,"未確認"))</f>
      </c>
    </row>
    <row r="108" ht="20" customHeight="true">
      <c r="B108" s="24">
        <f>IF('Registro'!C104&lt;&gt;"",'Registro'!C104,"")</f>
      </c>
      <c r="C108" s="25">
        <f>IF($B108="","",COUNTIFS('Registros diarios'!$D$5:$D$104,$B108,'Registros diarios'!$C$5:$C$104,"&gt;="&amp;EOMONTH(TODAY(),-1)+1,'Registros diarios'!$C$5:$C$104,"&lt;="&amp;EOMONTH(TODAY(),0)))</f>
      </c>
      <c r="D108" s="25">
        <f>IF($B108="","",SUMIFS('Registros diarios'!$H$5:$H$104,'Registros diarios'!$D$5:$D$104,$B108,'Registros diarios'!$C$5:$C$104,"&gt;="&amp;EOMONTH(TODAY(),-1)+1,'Registros diarios'!$C$5:$C$104,"&lt;="&amp;EOMONTH(TODAY(),0)))</f>
      </c>
      <c r="E108" s="26">
        <f>IF($B108="","",COUNTIFS('Registros diarios'!$D$5:$D$104,$B108,'Registros diarios'!$K$5:$K$104,"未確認"))</f>
      </c>
    </row>
  </sheetData>
  <sheetProtection sheet="true" objects="false" scenarios="false" formatCells="false" formatColumns="false" formatRows="false" insertColumns="true" insertRows="false" insertHyperlinks="true" deleteColumns="true" deleteRows="false" selectLockedCells="false" sort="false" autoFilter="false" pivotTables="true" selectUnlockedCells="false"/>
  <autoFilter ref="B8:E108"/>
  <mergeCells count="2">
    <mergeCell ref="B7:E7"/>
    <mergeCell ref="B2:I2"/>
  </mergeCells>
  <conditionalFormatting sqref="E4">
    <cfRule type="cellIs" dxfId="0" priority="1" operator="greaterThan">
      <formula>0</formula>
    </cfRule>
  </conditionalFormatting>
  <conditionalFormatting sqref="E9:E108">
    <cfRule type="cellIs" dxfId="1" priority="2" operator="greaterThan">
      <formula>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I104"/>
  <sheetViews>
    <sheetView showGridLines="true" zoomScale="90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12"/>
    <col customWidth="true" max="3" min="3" width="18"/>
    <col customWidth="true" max="4" min="4" width="16"/>
    <col customWidth="true" max="5" min="5" width="14"/>
    <col customWidth="true" max="7" min="6" width="16"/>
    <col customWidth="true" max="8" min="8" width="14"/>
    <col customWidth="true" max="9" min="9" width="28"/>
  </cols>
  <sheetData>
    <row r="1" ht="20" customHeight="true"/>
    <row r="2" ht="30" customHeight="true">
      <c r="B2" s="1" t="s">
        <v>40</v>
      </c>
      <c r="C2" s="2" t="n"/>
      <c r="D2" s="2" t="n"/>
      <c r="E2" s="2" t="n"/>
      <c r="F2" s="2" t="n"/>
      <c r="G2" s="2" t="n"/>
      <c r="H2" s="2" t="n"/>
      <c r="I2" s="2" t="n"/>
    </row>
    <row r="3" ht="20" customHeight="true"/>
    <row r="4" ht="24" customHeight="true">
      <c r="B4" s="19" t="s">
        <v>41</v>
      </c>
      <c r="C4" s="6" t="s">
        <v>42</v>
      </c>
      <c r="D4" s="6" t="s">
        <v>43</v>
      </c>
      <c r="E4" s="6" t="s">
        <v>44</v>
      </c>
      <c r="F4" s="6" t="s">
        <v>45</v>
      </c>
      <c r="G4" s="6" t="s">
        <v>46</v>
      </c>
      <c r="H4" s="6" t="s">
        <v>47</v>
      </c>
      <c r="I4" s="20" t="s">
        <v>48</v>
      </c>
    </row>
    <row r="5" ht="20" customHeight="true">
      <c r="B5" s="27" t="s">
        <v>49</v>
      </c>
      <c r="C5" s="28" t="s">
        <v>50</v>
      </c>
      <c r="D5" s="29" t="s">
        <v>51</v>
      </c>
      <c r="E5" s="30" t="n">
        <v>4</v>
      </c>
      <c r="F5" s="29" t="s">
        <v>52</v>
      </c>
      <c r="G5" s="29" t="s">
        <v>53</v>
      </c>
      <c r="H5" s="31" t="n">
        <v>46553</v>
      </c>
      <c r="I5" s="32" t="s">
        <v>54</v>
      </c>
    </row>
    <row r="6" ht="20" customHeight="true">
      <c r="B6" s="27" t="s">
        <v>55</v>
      </c>
      <c r="C6" s="28" t="s">
        <v>56</v>
      </c>
      <c r="D6" s="29" t="s">
        <v>57</v>
      </c>
      <c r="E6" s="30" t="n">
        <v>2</v>
      </c>
      <c r="F6" s="29" t="s">
        <v>58</v>
      </c>
      <c r="G6" s="29" t="s">
        <v>53</v>
      </c>
      <c r="H6" s="31" t="n">
        <v>46188</v>
      </c>
      <c r="I6" s="32" t="s">
        <v>59</v>
      </c>
    </row>
    <row r="7" ht="20" customHeight="true">
      <c r="B7" s="27" t="s">
        <v>60</v>
      </c>
      <c r="C7" s="28" t="s">
        <v>61</v>
      </c>
      <c r="D7" s="29" t="s">
        <v>62</v>
      </c>
      <c r="E7" s="30" t="n">
        <v>1</v>
      </c>
      <c r="F7" s="29" t="s">
        <v>63</v>
      </c>
      <c r="G7" s="29" t="s">
        <v>64</v>
      </c>
      <c r="H7" s="31" t="n">
        <v>46553</v>
      </c>
      <c r="I7" s="32" t="s">
        <v>64</v>
      </c>
    </row>
    <row r="8" ht="20" customHeight="true">
      <c r="B8" s="27" t="s">
        <v>65</v>
      </c>
      <c r="C8" s="28" t="s">
        <v>66</v>
      </c>
      <c r="D8" s="29" t="s">
        <v>67</v>
      </c>
      <c r="E8" s="30" t="n">
        <v>10</v>
      </c>
      <c r="F8" s="29" t="s">
        <v>68</v>
      </c>
      <c r="G8" s="29" t="s">
        <v>69</v>
      </c>
      <c r="H8" s="31" t="n">
        <v>46553</v>
      </c>
      <c r="I8" s="32" t="s">
        <v>70</v>
      </c>
    </row>
    <row r="9" ht="20" customHeight="true">
      <c r="B9" s="27" t="n"/>
      <c r="C9" s="28" t="n"/>
      <c r="D9" s="29" t="n"/>
      <c r="E9" s="30" t="n"/>
      <c r="F9" s="29" t="n"/>
      <c r="G9" s="29" t="n"/>
      <c r="H9" s="31" t="n"/>
      <c r="I9" s="32" t="n"/>
    </row>
    <row r="10" ht="20" customHeight="true">
      <c r="B10" s="27" t="n"/>
      <c r="C10" s="28" t="n"/>
      <c r="D10" s="29" t="n"/>
      <c r="E10" s="30" t="n"/>
      <c r="F10" s="29" t="n"/>
      <c r="G10" s="29" t="n"/>
      <c r="H10" s="31" t="n"/>
      <c r="I10" s="32" t="n"/>
    </row>
    <row r="11" ht="20" customHeight="true">
      <c r="B11" s="27" t="n"/>
      <c r="C11" s="28" t="n"/>
      <c r="D11" s="29" t="n"/>
      <c r="E11" s="30" t="n"/>
      <c r="F11" s="29" t="n"/>
      <c r="G11" s="29" t="n"/>
      <c r="H11" s="31" t="n"/>
      <c r="I11" s="32" t="n"/>
    </row>
    <row r="12" ht="20" customHeight="true">
      <c r="B12" s="27" t="n"/>
      <c r="C12" s="28" t="n"/>
      <c r="D12" s="29" t="n"/>
      <c r="E12" s="30" t="n"/>
      <c r="F12" s="29" t="n"/>
      <c r="G12" s="29" t="n"/>
      <c r="H12" s="31" t="n"/>
      <c r="I12" s="32" t="n"/>
    </row>
    <row r="13" ht="20" customHeight="true">
      <c r="B13" s="27" t="n"/>
      <c r="C13" s="28" t="n"/>
      <c r="D13" s="29" t="n"/>
      <c r="E13" s="30" t="n"/>
      <c r="F13" s="29" t="n"/>
      <c r="G13" s="29" t="n"/>
      <c r="H13" s="31" t="n"/>
      <c r="I13" s="32" t="n"/>
    </row>
    <row r="14" ht="20" customHeight="true">
      <c r="B14" s="27" t="n"/>
      <c r="C14" s="28" t="n"/>
      <c r="D14" s="29" t="n"/>
      <c r="E14" s="30" t="n"/>
      <c r="F14" s="29" t="n"/>
      <c r="G14" s="29" t="n"/>
      <c r="H14" s="31" t="n"/>
      <c r="I14" s="32" t="n"/>
    </row>
    <row r="15" ht="20" customHeight="true">
      <c r="B15" s="27" t="n"/>
      <c r="C15" s="28" t="n"/>
      <c r="D15" s="29" t="n"/>
      <c r="E15" s="30" t="n"/>
      <c r="F15" s="29" t="n"/>
      <c r="G15" s="29" t="n"/>
      <c r="H15" s="31" t="n"/>
      <c r="I15" s="32" t="n"/>
    </row>
    <row r="16" ht="20" customHeight="true">
      <c r="B16" s="27" t="n"/>
      <c r="C16" s="28" t="n"/>
      <c r="D16" s="29" t="n"/>
      <c r="E16" s="30" t="n"/>
      <c r="F16" s="29" t="n"/>
      <c r="G16" s="29" t="n"/>
      <c r="H16" s="31" t="n"/>
      <c r="I16" s="32" t="n"/>
    </row>
    <row r="17" ht="20" customHeight="true">
      <c r="B17" s="27" t="n"/>
      <c r="C17" s="28" t="n"/>
      <c r="D17" s="29" t="n"/>
      <c r="E17" s="30" t="n"/>
      <c r="F17" s="29" t="n"/>
      <c r="G17" s="29" t="n"/>
      <c r="H17" s="31" t="n"/>
      <c r="I17" s="32" t="n"/>
    </row>
    <row r="18" ht="20" customHeight="true">
      <c r="B18" s="27" t="n"/>
      <c r="C18" s="28" t="n"/>
      <c r="D18" s="29" t="n"/>
      <c r="E18" s="30" t="n"/>
      <c r="F18" s="29" t="n"/>
      <c r="G18" s="29" t="n"/>
      <c r="H18" s="31" t="n"/>
      <c r="I18" s="32" t="n"/>
    </row>
    <row r="19" ht="20" customHeight="true">
      <c r="B19" s="27" t="n"/>
      <c r="C19" s="28" t="n"/>
      <c r="D19" s="29" t="n"/>
      <c r="E19" s="30" t="n"/>
      <c r="F19" s="29" t="n"/>
      <c r="G19" s="29" t="n"/>
      <c r="H19" s="31" t="n"/>
      <c r="I19" s="32" t="n"/>
    </row>
    <row r="20" ht="20" customHeight="true">
      <c r="B20" s="27" t="n"/>
      <c r="C20" s="28" t="n"/>
      <c r="D20" s="29" t="n"/>
      <c r="E20" s="30" t="n"/>
      <c r="F20" s="29" t="n"/>
      <c r="G20" s="29" t="n"/>
      <c r="H20" s="31" t="n"/>
      <c r="I20" s="32" t="n"/>
    </row>
    <row r="21" ht="20" customHeight="true">
      <c r="B21" s="27" t="n"/>
      <c r="C21" s="28" t="n"/>
      <c r="D21" s="29" t="n"/>
      <c r="E21" s="30" t="n"/>
      <c r="F21" s="29" t="n"/>
      <c r="G21" s="29" t="n"/>
      <c r="H21" s="31" t="n"/>
      <c r="I21" s="32" t="n"/>
    </row>
    <row r="22" ht="20" customHeight="true">
      <c r="B22" s="27" t="n"/>
      <c r="C22" s="28" t="n"/>
      <c r="D22" s="29" t="n"/>
      <c r="E22" s="30" t="n"/>
      <c r="F22" s="29" t="n"/>
      <c r="G22" s="29" t="n"/>
      <c r="H22" s="31" t="n"/>
      <c r="I22" s="32" t="n"/>
    </row>
    <row r="23" ht="20" customHeight="true">
      <c r="B23" s="27" t="n"/>
      <c r="C23" s="28" t="n"/>
      <c r="D23" s="29" t="n"/>
      <c r="E23" s="30" t="n"/>
      <c r="F23" s="29" t="n"/>
      <c r="G23" s="29" t="n"/>
      <c r="H23" s="31" t="n"/>
      <c r="I23" s="32" t="n"/>
    </row>
    <row r="24" ht="20" customHeight="true">
      <c r="B24" s="27" t="n"/>
      <c r="C24" s="28" t="n"/>
      <c r="D24" s="29" t="n"/>
      <c r="E24" s="30" t="n"/>
      <c r="F24" s="29" t="n"/>
      <c r="G24" s="29" t="n"/>
      <c r="H24" s="31" t="n"/>
      <c r="I24" s="32" t="n"/>
    </row>
    <row r="25" ht="20" customHeight="true">
      <c r="B25" s="27" t="n"/>
      <c r="C25" s="28" t="n"/>
      <c r="D25" s="29" t="n"/>
      <c r="E25" s="30" t="n"/>
      <c r="F25" s="29" t="n"/>
      <c r="G25" s="29" t="n"/>
      <c r="H25" s="31" t="n"/>
      <c r="I25" s="32" t="n"/>
    </row>
    <row r="26" ht="20" customHeight="true">
      <c r="B26" s="27" t="n"/>
      <c r="C26" s="28" t="n"/>
      <c r="D26" s="29" t="n"/>
      <c r="E26" s="30" t="n"/>
      <c r="F26" s="29" t="n"/>
      <c r="G26" s="29" t="n"/>
      <c r="H26" s="31" t="n"/>
      <c r="I26" s="32" t="n"/>
    </row>
    <row r="27" ht="20" customHeight="true">
      <c r="B27" s="27" t="n"/>
      <c r="C27" s="28" t="n"/>
      <c r="D27" s="29" t="n"/>
      <c r="E27" s="30" t="n"/>
      <c r="F27" s="29" t="n"/>
      <c r="G27" s="29" t="n"/>
      <c r="H27" s="31" t="n"/>
      <c r="I27" s="32" t="n"/>
    </row>
    <row r="28" ht="20" customHeight="true">
      <c r="B28" s="27" t="n"/>
      <c r="C28" s="28" t="n"/>
      <c r="D28" s="29" t="n"/>
      <c r="E28" s="30" t="n"/>
      <c r="F28" s="29" t="n"/>
      <c r="G28" s="29" t="n"/>
      <c r="H28" s="31" t="n"/>
      <c r="I28" s="32" t="n"/>
    </row>
    <row r="29" ht="20" customHeight="true">
      <c r="B29" s="27" t="n"/>
      <c r="C29" s="28" t="n"/>
      <c r="D29" s="29" t="n"/>
      <c r="E29" s="30" t="n"/>
      <c r="F29" s="29" t="n"/>
      <c r="G29" s="29" t="n"/>
      <c r="H29" s="31" t="n"/>
      <c r="I29" s="32" t="n"/>
    </row>
    <row r="30" ht="20" customHeight="true">
      <c r="B30" s="27" t="n"/>
      <c r="C30" s="28" t="n"/>
      <c r="D30" s="29" t="n"/>
      <c r="E30" s="30" t="n"/>
      <c r="F30" s="29" t="n"/>
      <c r="G30" s="29" t="n"/>
      <c r="H30" s="31" t="n"/>
      <c r="I30" s="32" t="n"/>
    </row>
    <row r="31" ht="20" customHeight="true">
      <c r="B31" s="27" t="n"/>
      <c r="C31" s="28" t="n"/>
      <c r="D31" s="29" t="n"/>
      <c r="E31" s="30" t="n"/>
      <c r="F31" s="29" t="n"/>
      <c r="G31" s="29" t="n"/>
      <c r="H31" s="31" t="n"/>
      <c r="I31" s="32" t="n"/>
    </row>
    <row r="32" ht="20" customHeight="true">
      <c r="B32" s="27" t="n"/>
      <c r="C32" s="28" t="n"/>
      <c r="D32" s="29" t="n"/>
      <c r="E32" s="30" t="n"/>
      <c r="F32" s="29" t="n"/>
      <c r="G32" s="29" t="n"/>
      <c r="H32" s="31" t="n"/>
      <c r="I32" s="32" t="n"/>
    </row>
    <row r="33" ht="20" customHeight="true">
      <c r="B33" s="27" t="n"/>
      <c r="C33" s="28" t="n"/>
      <c r="D33" s="29" t="n"/>
      <c r="E33" s="30" t="n"/>
      <c r="F33" s="29" t="n"/>
      <c r="G33" s="29" t="n"/>
      <c r="H33" s="31" t="n"/>
      <c r="I33" s="32" t="n"/>
    </row>
    <row r="34" ht="20" customHeight="true">
      <c r="B34" s="27" t="n"/>
      <c r="C34" s="28" t="n"/>
      <c r="D34" s="29" t="n"/>
      <c r="E34" s="30" t="n"/>
      <c r="F34" s="29" t="n"/>
      <c r="G34" s="29" t="n"/>
      <c r="H34" s="31" t="n"/>
      <c r="I34" s="32" t="n"/>
    </row>
    <row r="35" ht="20" customHeight="true">
      <c r="B35" s="27" t="n"/>
      <c r="C35" s="28" t="n"/>
      <c r="D35" s="29" t="n"/>
      <c r="E35" s="30" t="n"/>
      <c r="F35" s="29" t="n"/>
      <c r="G35" s="29" t="n"/>
      <c r="H35" s="31" t="n"/>
      <c r="I35" s="32" t="n"/>
    </row>
    <row r="36" ht="20" customHeight="true">
      <c r="B36" s="27" t="n"/>
      <c r="C36" s="28" t="n"/>
      <c r="D36" s="29" t="n"/>
      <c r="E36" s="30" t="n"/>
      <c r="F36" s="29" t="n"/>
      <c r="G36" s="29" t="n"/>
      <c r="H36" s="31" t="n"/>
      <c r="I36" s="32" t="n"/>
    </row>
    <row r="37" ht="20" customHeight="true">
      <c r="B37" s="27" t="n"/>
      <c r="C37" s="28" t="n"/>
      <c r="D37" s="29" t="n"/>
      <c r="E37" s="30" t="n"/>
      <c r="F37" s="29" t="n"/>
      <c r="G37" s="29" t="n"/>
      <c r="H37" s="31" t="n"/>
      <c r="I37" s="32" t="n"/>
    </row>
    <row r="38" ht="20" customHeight="true">
      <c r="B38" s="27" t="n"/>
      <c r="C38" s="28" t="n"/>
      <c r="D38" s="29" t="n"/>
      <c r="E38" s="30" t="n"/>
      <c r="F38" s="29" t="n"/>
      <c r="G38" s="29" t="n"/>
      <c r="H38" s="31" t="n"/>
      <c r="I38" s="32" t="n"/>
    </row>
    <row r="39" ht="20" customHeight="true">
      <c r="B39" s="27" t="n"/>
      <c r="C39" s="28" t="n"/>
      <c r="D39" s="29" t="n"/>
      <c r="E39" s="30" t="n"/>
      <c r="F39" s="29" t="n"/>
      <c r="G39" s="29" t="n"/>
      <c r="H39" s="31" t="n"/>
      <c r="I39" s="32" t="n"/>
    </row>
    <row r="40" ht="20" customHeight="true">
      <c r="B40" s="27" t="n"/>
      <c r="C40" s="28" t="n"/>
      <c r="D40" s="29" t="n"/>
      <c r="E40" s="30" t="n"/>
      <c r="F40" s="29" t="n"/>
      <c r="G40" s="29" t="n"/>
      <c r="H40" s="31" t="n"/>
      <c r="I40" s="32" t="n"/>
    </row>
    <row r="41" ht="20" customHeight="true">
      <c r="B41" s="27" t="n"/>
      <c r="C41" s="28" t="n"/>
      <c r="D41" s="29" t="n"/>
      <c r="E41" s="30" t="n"/>
      <c r="F41" s="29" t="n"/>
      <c r="G41" s="29" t="n"/>
      <c r="H41" s="31" t="n"/>
      <c r="I41" s="32" t="n"/>
    </row>
    <row r="42" ht="20" customHeight="true">
      <c r="B42" s="27" t="n"/>
      <c r="C42" s="28" t="n"/>
      <c r="D42" s="29" t="n"/>
      <c r="E42" s="30" t="n"/>
      <c r="F42" s="29" t="n"/>
      <c r="G42" s="29" t="n"/>
      <c r="H42" s="31" t="n"/>
      <c r="I42" s="32" t="n"/>
    </row>
    <row r="43" ht="20" customHeight="true">
      <c r="B43" s="27" t="n"/>
      <c r="C43" s="28" t="n"/>
      <c r="D43" s="29" t="n"/>
      <c r="E43" s="30" t="n"/>
      <c r="F43" s="29" t="n"/>
      <c r="G43" s="29" t="n"/>
      <c r="H43" s="31" t="n"/>
      <c r="I43" s="32" t="n"/>
    </row>
    <row r="44" ht="20" customHeight="true">
      <c r="B44" s="27" t="n"/>
      <c r="C44" s="28" t="n"/>
      <c r="D44" s="29" t="n"/>
      <c r="E44" s="30" t="n"/>
      <c r="F44" s="29" t="n"/>
      <c r="G44" s="29" t="n"/>
      <c r="H44" s="31" t="n"/>
      <c r="I44" s="32" t="n"/>
    </row>
    <row r="45" ht="20" customHeight="true">
      <c r="B45" s="27" t="n"/>
      <c r="C45" s="28" t="n"/>
      <c r="D45" s="29" t="n"/>
      <c r="E45" s="30" t="n"/>
      <c r="F45" s="29" t="n"/>
      <c r="G45" s="29" t="n"/>
      <c r="H45" s="31" t="n"/>
      <c r="I45" s="32" t="n"/>
    </row>
    <row r="46" ht="20" customHeight="true">
      <c r="B46" s="27" t="n"/>
      <c r="C46" s="28" t="n"/>
      <c r="D46" s="29" t="n"/>
      <c r="E46" s="30" t="n"/>
      <c r="F46" s="29" t="n"/>
      <c r="G46" s="29" t="n"/>
      <c r="H46" s="31" t="n"/>
      <c r="I46" s="32" t="n"/>
    </row>
    <row r="47" ht="20" customHeight="true">
      <c r="B47" s="27" t="n"/>
      <c r="C47" s="28" t="n"/>
      <c r="D47" s="29" t="n"/>
      <c r="E47" s="30" t="n"/>
      <c r="F47" s="29" t="n"/>
      <c r="G47" s="29" t="n"/>
      <c r="H47" s="31" t="n"/>
      <c r="I47" s="32" t="n"/>
    </row>
    <row r="48" ht="20" customHeight="true">
      <c r="B48" s="27" t="n"/>
      <c r="C48" s="28" t="n"/>
      <c r="D48" s="29" t="n"/>
      <c r="E48" s="30" t="n"/>
      <c r="F48" s="29" t="n"/>
      <c r="G48" s="29" t="n"/>
      <c r="H48" s="31" t="n"/>
      <c r="I48" s="32" t="n"/>
    </row>
    <row r="49" ht="20" customHeight="true">
      <c r="B49" s="27" t="n"/>
      <c r="C49" s="28" t="n"/>
      <c r="D49" s="29" t="n"/>
      <c r="E49" s="30" t="n"/>
      <c r="F49" s="29" t="n"/>
      <c r="G49" s="29" t="n"/>
      <c r="H49" s="31" t="n"/>
      <c r="I49" s="32" t="n"/>
    </row>
    <row r="50" ht="20" customHeight="true">
      <c r="B50" s="27" t="n"/>
      <c r="C50" s="28" t="n"/>
      <c r="D50" s="29" t="n"/>
      <c r="E50" s="30" t="n"/>
      <c r="F50" s="29" t="n"/>
      <c r="G50" s="29" t="n"/>
      <c r="H50" s="31" t="n"/>
      <c r="I50" s="32" t="n"/>
    </row>
    <row r="51" ht="20" customHeight="true">
      <c r="B51" s="27" t="n"/>
      <c r="C51" s="28" t="n"/>
      <c r="D51" s="29" t="n"/>
      <c r="E51" s="30" t="n"/>
      <c r="F51" s="29" t="n"/>
      <c r="G51" s="29" t="n"/>
      <c r="H51" s="31" t="n"/>
      <c r="I51" s="32" t="n"/>
    </row>
    <row r="52" ht="20" customHeight="true">
      <c r="B52" s="27" t="n"/>
      <c r="C52" s="28" t="n"/>
      <c r="D52" s="29" t="n"/>
      <c r="E52" s="30" t="n"/>
      <c r="F52" s="29" t="n"/>
      <c r="G52" s="29" t="n"/>
      <c r="H52" s="31" t="n"/>
      <c r="I52" s="32" t="n"/>
    </row>
    <row r="53" ht="20" customHeight="true">
      <c r="B53" s="27" t="n"/>
      <c r="C53" s="28" t="n"/>
      <c r="D53" s="29" t="n"/>
      <c r="E53" s="30" t="n"/>
      <c r="F53" s="29" t="n"/>
      <c r="G53" s="29" t="n"/>
      <c r="H53" s="31" t="n"/>
      <c r="I53" s="32" t="n"/>
    </row>
    <row r="54" ht="20" customHeight="true">
      <c r="B54" s="27" t="n"/>
      <c r="C54" s="28" t="n"/>
      <c r="D54" s="29" t="n"/>
      <c r="E54" s="30" t="n"/>
      <c r="F54" s="29" t="n"/>
      <c r="G54" s="29" t="n"/>
      <c r="H54" s="31" t="n"/>
      <c r="I54" s="32" t="n"/>
    </row>
    <row r="55" ht="20" customHeight="true">
      <c r="B55" s="27" t="n"/>
      <c r="C55" s="28" t="n"/>
      <c r="D55" s="29" t="n"/>
      <c r="E55" s="30" t="n"/>
      <c r="F55" s="29" t="n"/>
      <c r="G55" s="29" t="n"/>
      <c r="H55" s="31" t="n"/>
      <c r="I55" s="32" t="n"/>
    </row>
    <row r="56" ht="20" customHeight="true">
      <c r="B56" s="27" t="n"/>
      <c r="C56" s="28" t="n"/>
      <c r="D56" s="29" t="n"/>
      <c r="E56" s="30" t="n"/>
      <c r="F56" s="29" t="n"/>
      <c r="G56" s="29" t="n"/>
      <c r="H56" s="31" t="n"/>
      <c r="I56" s="32" t="n"/>
    </row>
    <row r="57" ht="20" customHeight="true">
      <c r="B57" s="27" t="n"/>
      <c r="C57" s="28" t="n"/>
      <c r="D57" s="29" t="n"/>
      <c r="E57" s="30" t="n"/>
      <c r="F57" s="29" t="n"/>
      <c r="G57" s="29" t="n"/>
      <c r="H57" s="31" t="n"/>
      <c r="I57" s="32" t="n"/>
    </row>
    <row r="58" ht="20" customHeight="true">
      <c r="B58" s="27" t="n"/>
      <c r="C58" s="28" t="n"/>
      <c r="D58" s="29" t="n"/>
      <c r="E58" s="30" t="n"/>
      <c r="F58" s="29" t="n"/>
      <c r="G58" s="29" t="n"/>
      <c r="H58" s="31" t="n"/>
      <c r="I58" s="32" t="n"/>
    </row>
    <row r="59" ht="20" customHeight="true">
      <c r="B59" s="27" t="n"/>
      <c r="C59" s="28" t="n"/>
      <c r="D59" s="29" t="n"/>
      <c r="E59" s="30" t="n"/>
      <c r="F59" s="29" t="n"/>
      <c r="G59" s="29" t="n"/>
      <c r="H59" s="31" t="n"/>
      <c r="I59" s="32" t="n"/>
    </row>
    <row r="60" ht="20" customHeight="true">
      <c r="B60" s="27" t="n"/>
      <c r="C60" s="28" t="n"/>
      <c r="D60" s="29" t="n"/>
      <c r="E60" s="30" t="n"/>
      <c r="F60" s="29" t="n"/>
      <c r="G60" s="29" t="n"/>
      <c r="H60" s="31" t="n"/>
      <c r="I60" s="32" t="n"/>
    </row>
    <row r="61" ht="20" customHeight="true">
      <c r="B61" s="27" t="n"/>
      <c r="C61" s="28" t="n"/>
      <c r="D61" s="29" t="n"/>
      <c r="E61" s="30" t="n"/>
      <c r="F61" s="29" t="n"/>
      <c r="G61" s="29" t="n"/>
      <c r="H61" s="31" t="n"/>
      <c r="I61" s="32" t="n"/>
    </row>
    <row r="62" ht="20" customHeight="true">
      <c r="B62" s="27" t="n"/>
      <c r="C62" s="28" t="n"/>
      <c r="D62" s="29" t="n"/>
      <c r="E62" s="30" t="n"/>
      <c r="F62" s="29" t="n"/>
      <c r="G62" s="29" t="n"/>
      <c r="H62" s="31" t="n"/>
      <c r="I62" s="32" t="n"/>
    </row>
    <row r="63" ht="20" customHeight="true">
      <c r="B63" s="27" t="n"/>
      <c r="C63" s="28" t="n"/>
      <c r="D63" s="29" t="n"/>
      <c r="E63" s="30" t="n"/>
      <c r="F63" s="29" t="n"/>
      <c r="G63" s="29" t="n"/>
      <c r="H63" s="31" t="n"/>
      <c r="I63" s="32" t="n"/>
    </row>
    <row r="64" ht="20" customHeight="true">
      <c r="B64" s="27" t="n"/>
      <c r="C64" s="28" t="n"/>
      <c r="D64" s="29" t="n"/>
      <c r="E64" s="30" t="n"/>
      <c r="F64" s="29" t="n"/>
      <c r="G64" s="29" t="n"/>
      <c r="H64" s="31" t="n"/>
      <c r="I64" s="32" t="n"/>
    </row>
    <row r="65" ht="20" customHeight="true">
      <c r="B65" s="27" t="n"/>
      <c r="C65" s="28" t="n"/>
      <c r="D65" s="29" t="n"/>
      <c r="E65" s="30" t="n"/>
      <c r="F65" s="29" t="n"/>
      <c r="G65" s="29" t="n"/>
      <c r="H65" s="31" t="n"/>
      <c r="I65" s="32" t="n"/>
    </row>
    <row r="66" ht="20" customHeight="true">
      <c r="B66" s="27" t="n"/>
      <c r="C66" s="28" t="n"/>
      <c r="D66" s="29" t="n"/>
      <c r="E66" s="30" t="n"/>
      <c r="F66" s="29" t="n"/>
      <c r="G66" s="29" t="n"/>
      <c r="H66" s="31" t="n"/>
      <c r="I66" s="32" t="n"/>
    </row>
    <row r="67" ht="20" customHeight="true">
      <c r="B67" s="27" t="n"/>
      <c r="C67" s="28" t="n"/>
      <c r="D67" s="29" t="n"/>
      <c r="E67" s="30" t="n"/>
      <c r="F67" s="29" t="n"/>
      <c r="G67" s="29" t="n"/>
      <c r="H67" s="31" t="n"/>
      <c r="I67" s="32" t="n"/>
    </row>
    <row r="68" ht="20" customHeight="true">
      <c r="B68" s="27" t="n"/>
      <c r="C68" s="28" t="n"/>
      <c r="D68" s="29" t="n"/>
      <c r="E68" s="30" t="n"/>
      <c r="F68" s="29" t="n"/>
      <c r="G68" s="29" t="n"/>
      <c r="H68" s="31" t="n"/>
      <c r="I68" s="32" t="n"/>
    </row>
    <row r="69" ht="20" customHeight="true">
      <c r="B69" s="27" t="n"/>
      <c r="C69" s="28" t="n"/>
      <c r="D69" s="29" t="n"/>
      <c r="E69" s="30" t="n"/>
      <c r="F69" s="29" t="n"/>
      <c r="G69" s="29" t="n"/>
      <c r="H69" s="31" t="n"/>
      <c r="I69" s="32" t="n"/>
    </row>
    <row r="70" ht="20" customHeight="true">
      <c r="B70" s="27" t="n"/>
      <c r="C70" s="28" t="n"/>
      <c r="D70" s="29" t="n"/>
      <c r="E70" s="30" t="n"/>
      <c r="F70" s="29" t="n"/>
      <c r="G70" s="29" t="n"/>
      <c r="H70" s="31" t="n"/>
      <c r="I70" s="32" t="n"/>
    </row>
    <row r="71" ht="20" customHeight="true">
      <c r="B71" s="27" t="n"/>
      <c r="C71" s="28" t="n"/>
      <c r="D71" s="29" t="n"/>
      <c r="E71" s="30" t="n"/>
      <c r="F71" s="29" t="n"/>
      <c r="G71" s="29" t="n"/>
      <c r="H71" s="31" t="n"/>
      <c r="I71" s="32" t="n"/>
    </row>
    <row r="72" ht="20" customHeight="true">
      <c r="B72" s="27" t="n"/>
      <c r="C72" s="28" t="n"/>
      <c r="D72" s="29" t="n"/>
      <c r="E72" s="30" t="n"/>
      <c r="F72" s="29" t="n"/>
      <c r="G72" s="29" t="n"/>
      <c r="H72" s="31" t="n"/>
      <c r="I72" s="32" t="n"/>
    </row>
    <row r="73" ht="20" customHeight="true">
      <c r="B73" s="27" t="n"/>
      <c r="C73" s="28" t="n"/>
      <c r="D73" s="29" t="n"/>
      <c r="E73" s="30" t="n"/>
      <c r="F73" s="29" t="n"/>
      <c r="G73" s="29" t="n"/>
      <c r="H73" s="31" t="n"/>
      <c r="I73" s="32" t="n"/>
    </row>
    <row r="74" ht="20" customHeight="true">
      <c r="B74" s="27" t="n"/>
      <c r="C74" s="28" t="n"/>
      <c r="D74" s="29" t="n"/>
      <c r="E74" s="30" t="n"/>
      <c r="F74" s="29" t="n"/>
      <c r="G74" s="29" t="n"/>
      <c r="H74" s="31" t="n"/>
      <c r="I74" s="32" t="n"/>
    </row>
    <row r="75" ht="20" customHeight="true">
      <c r="B75" s="27" t="n"/>
      <c r="C75" s="28" t="n"/>
      <c r="D75" s="29" t="n"/>
      <c r="E75" s="30" t="n"/>
      <c r="F75" s="29" t="n"/>
      <c r="G75" s="29" t="n"/>
      <c r="H75" s="31" t="n"/>
      <c r="I75" s="32" t="n"/>
    </row>
    <row r="76" ht="20" customHeight="true">
      <c r="B76" s="27" t="n"/>
      <c r="C76" s="28" t="n"/>
      <c r="D76" s="29" t="n"/>
      <c r="E76" s="30" t="n"/>
      <c r="F76" s="29" t="n"/>
      <c r="G76" s="29" t="n"/>
      <c r="H76" s="31" t="n"/>
      <c r="I76" s="32" t="n"/>
    </row>
    <row r="77" ht="20" customHeight="true">
      <c r="B77" s="27" t="n"/>
      <c r="C77" s="28" t="n"/>
      <c r="D77" s="29" t="n"/>
      <c r="E77" s="30" t="n"/>
      <c r="F77" s="29" t="n"/>
      <c r="G77" s="29" t="n"/>
      <c r="H77" s="31" t="n"/>
      <c r="I77" s="32" t="n"/>
    </row>
    <row r="78" ht="20" customHeight="true">
      <c r="B78" s="27" t="n"/>
      <c r="C78" s="28" t="n"/>
      <c r="D78" s="29" t="n"/>
      <c r="E78" s="30" t="n"/>
      <c r="F78" s="29" t="n"/>
      <c r="G78" s="29" t="n"/>
      <c r="H78" s="31" t="n"/>
      <c r="I78" s="32" t="n"/>
    </row>
    <row r="79" ht="20" customHeight="true">
      <c r="B79" s="27" t="n"/>
      <c r="C79" s="28" t="n"/>
      <c r="D79" s="29" t="n"/>
      <c r="E79" s="30" t="n"/>
      <c r="F79" s="29" t="n"/>
      <c r="G79" s="29" t="n"/>
      <c r="H79" s="31" t="n"/>
      <c r="I79" s="32" t="n"/>
    </row>
    <row r="80" ht="20" customHeight="true">
      <c r="B80" s="27" t="n"/>
      <c r="C80" s="28" t="n"/>
      <c r="D80" s="29" t="n"/>
      <c r="E80" s="30" t="n"/>
      <c r="F80" s="29" t="n"/>
      <c r="G80" s="29" t="n"/>
      <c r="H80" s="31" t="n"/>
      <c r="I80" s="32" t="n"/>
    </row>
    <row r="81" ht="20" customHeight="true">
      <c r="B81" s="27" t="n"/>
      <c r="C81" s="28" t="n"/>
      <c r="D81" s="29" t="n"/>
      <c r="E81" s="30" t="n"/>
      <c r="F81" s="29" t="n"/>
      <c r="G81" s="29" t="n"/>
      <c r="H81" s="31" t="n"/>
      <c r="I81" s="32" t="n"/>
    </row>
    <row r="82" ht="20" customHeight="true">
      <c r="B82" s="27" t="n"/>
      <c r="C82" s="28" t="n"/>
      <c r="D82" s="29" t="n"/>
      <c r="E82" s="30" t="n"/>
      <c r="F82" s="29" t="n"/>
      <c r="G82" s="29" t="n"/>
      <c r="H82" s="31" t="n"/>
      <c r="I82" s="32" t="n"/>
    </row>
    <row r="83" ht="20" customHeight="true">
      <c r="B83" s="27" t="n"/>
      <c r="C83" s="28" t="n"/>
      <c r="D83" s="29" t="n"/>
      <c r="E83" s="30" t="n"/>
      <c r="F83" s="29" t="n"/>
      <c r="G83" s="29" t="n"/>
      <c r="H83" s="31" t="n"/>
      <c r="I83" s="32" t="n"/>
    </row>
    <row r="84" ht="20" customHeight="true">
      <c r="B84" s="27" t="n"/>
      <c r="C84" s="28" t="n"/>
      <c r="D84" s="29" t="n"/>
      <c r="E84" s="30" t="n"/>
      <c r="F84" s="29" t="n"/>
      <c r="G84" s="29" t="n"/>
      <c r="H84" s="31" t="n"/>
      <c r="I84" s="32" t="n"/>
    </row>
    <row r="85" ht="20" customHeight="true">
      <c r="B85" s="27" t="n"/>
      <c r="C85" s="28" t="n"/>
      <c r="D85" s="29" t="n"/>
      <c r="E85" s="30" t="n"/>
      <c r="F85" s="29" t="n"/>
      <c r="G85" s="29" t="n"/>
      <c r="H85" s="31" t="n"/>
      <c r="I85" s="32" t="n"/>
    </row>
    <row r="86" ht="20" customHeight="true">
      <c r="B86" s="27" t="n"/>
      <c r="C86" s="28" t="n"/>
      <c r="D86" s="29" t="n"/>
      <c r="E86" s="30" t="n"/>
      <c r="F86" s="29" t="n"/>
      <c r="G86" s="29" t="n"/>
      <c r="H86" s="31" t="n"/>
      <c r="I86" s="32" t="n"/>
    </row>
    <row r="87" ht="20" customHeight="true">
      <c r="B87" s="27" t="n"/>
      <c r="C87" s="28" t="n"/>
      <c r="D87" s="29" t="n"/>
      <c r="E87" s="30" t="n"/>
      <c r="F87" s="29" t="n"/>
      <c r="G87" s="29" t="n"/>
      <c r="H87" s="31" t="n"/>
      <c r="I87" s="32" t="n"/>
    </row>
    <row r="88" ht="20" customHeight="true">
      <c r="B88" s="27" t="n"/>
      <c r="C88" s="28" t="n"/>
      <c r="D88" s="29" t="n"/>
      <c r="E88" s="30" t="n"/>
      <c r="F88" s="29" t="n"/>
      <c r="G88" s="29" t="n"/>
      <c r="H88" s="31" t="n"/>
      <c r="I88" s="32" t="n"/>
    </row>
    <row r="89" ht="20" customHeight="true">
      <c r="B89" s="27" t="n"/>
      <c r="C89" s="28" t="n"/>
      <c r="D89" s="29" t="n"/>
      <c r="E89" s="30" t="n"/>
      <c r="F89" s="29" t="n"/>
      <c r="G89" s="29" t="n"/>
      <c r="H89" s="31" t="n"/>
      <c r="I89" s="32" t="n"/>
    </row>
    <row r="90" ht="20" customHeight="true">
      <c r="B90" s="27" t="n"/>
      <c r="C90" s="28" t="n"/>
      <c r="D90" s="29" t="n"/>
      <c r="E90" s="30" t="n"/>
      <c r="F90" s="29" t="n"/>
      <c r="G90" s="29" t="n"/>
      <c r="H90" s="31" t="n"/>
      <c r="I90" s="32" t="n"/>
    </row>
    <row r="91" ht="20" customHeight="true">
      <c r="B91" s="27" t="n"/>
      <c r="C91" s="28" t="n"/>
      <c r="D91" s="29" t="n"/>
      <c r="E91" s="30" t="n"/>
      <c r="F91" s="29" t="n"/>
      <c r="G91" s="29" t="n"/>
      <c r="H91" s="31" t="n"/>
      <c r="I91" s="32" t="n"/>
    </row>
    <row r="92" ht="20" customHeight="true">
      <c r="B92" s="27" t="n"/>
      <c r="C92" s="28" t="n"/>
      <c r="D92" s="29" t="n"/>
      <c r="E92" s="30" t="n"/>
      <c r="F92" s="29" t="n"/>
      <c r="G92" s="29" t="n"/>
      <c r="H92" s="31" t="n"/>
      <c r="I92" s="32" t="n"/>
    </row>
    <row r="93" ht="20" customHeight="true">
      <c r="B93" s="27" t="n"/>
      <c r="C93" s="28" t="n"/>
      <c r="D93" s="29" t="n"/>
      <c r="E93" s="30" t="n"/>
      <c r="F93" s="29" t="n"/>
      <c r="G93" s="29" t="n"/>
      <c r="H93" s="31" t="n"/>
      <c r="I93" s="32" t="n"/>
    </row>
    <row r="94" ht="20" customHeight="true">
      <c r="B94" s="27" t="n"/>
      <c r="C94" s="28" t="n"/>
      <c r="D94" s="29" t="n"/>
      <c r="E94" s="30" t="n"/>
      <c r="F94" s="29" t="n"/>
      <c r="G94" s="29" t="n"/>
      <c r="H94" s="31" t="n"/>
      <c r="I94" s="32" t="n"/>
    </row>
    <row r="95" ht="20" customHeight="true">
      <c r="B95" s="27" t="n"/>
      <c r="C95" s="28" t="n"/>
      <c r="D95" s="29" t="n"/>
      <c r="E95" s="30" t="n"/>
      <c r="F95" s="29" t="n"/>
      <c r="G95" s="29" t="n"/>
      <c r="H95" s="31" t="n"/>
      <c r="I95" s="32" t="n"/>
    </row>
    <row r="96" ht="20" customHeight="true">
      <c r="B96" s="27" t="n"/>
      <c r="C96" s="28" t="n"/>
      <c r="D96" s="29" t="n"/>
      <c r="E96" s="30" t="n"/>
      <c r="F96" s="29" t="n"/>
      <c r="G96" s="29" t="n"/>
      <c r="H96" s="31" t="n"/>
      <c r="I96" s="32" t="n"/>
    </row>
    <row r="97" ht="20" customHeight="true">
      <c r="B97" s="27" t="n"/>
      <c r="C97" s="28" t="n"/>
      <c r="D97" s="29" t="n"/>
      <c r="E97" s="30" t="n"/>
      <c r="F97" s="29" t="n"/>
      <c r="G97" s="29" t="n"/>
      <c r="H97" s="31" t="n"/>
      <c r="I97" s="32" t="n"/>
    </row>
    <row r="98" ht="20" customHeight="true">
      <c r="B98" s="27" t="n"/>
      <c r="C98" s="28" t="n"/>
      <c r="D98" s="29" t="n"/>
      <c r="E98" s="30" t="n"/>
      <c r="F98" s="29" t="n"/>
      <c r="G98" s="29" t="n"/>
      <c r="H98" s="31" t="n"/>
      <c r="I98" s="32" t="n"/>
    </row>
    <row r="99" ht="20" customHeight="true">
      <c r="B99" s="27" t="n"/>
      <c r="C99" s="28" t="n"/>
      <c r="D99" s="29" t="n"/>
      <c r="E99" s="30" t="n"/>
      <c r="F99" s="29" t="n"/>
      <c r="G99" s="29" t="n"/>
      <c r="H99" s="31" t="n"/>
      <c r="I99" s="32" t="n"/>
    </row>
    <row r="100" ht="20" customHeight="true">
      <c r="B100" s="27" t="n"/>
      <c r="C100" s="28" t="n"/>
      <c r="D100" s="29" t="n"/>
      <c r="E100" s="30" t="n"/>
      <c r="F100" s="29" t="n"/>
      <c r="G100" s="29" t="n"/>
      <c r="H100" s="31" t="n"/>
      <c r="I100" s="32" t="n"/>
    </row>
    <row r="101" ht="20" customHeight="true">
      <c r="B101" s="27" t="n"/>
      <c r="C101" s="28" t="n"/>
      <c r="D101" s="29" t="n"/>
      <c r="E101" s="30" t="n"/>
      <c r="F101" s="29" t="n"/>
      <c r="G101" s="29" t="n"/>
      <c r="H101" s="31" t="n"/>
      <c r="I101" s="32" t="n"/>
    </row>
    <row r="102" ht="20" customHeight="true">
      <c r="B102" s="27" t="n"/>
      <c r="C102" s="28" t="n"/>
      <c r="D102" s="29" t="n"/>
      <c r="E102" s="30" t="n"/>
      <c r="F102" s="29" t="n"/>
      <c r="G102" s="29" t="n"/>
      <c r="H102" s="31" t="n"/>
      <c r="I102" s="32" t="n"/>
    </row>
    <row r="103" ht="20" customHeight="true">
      <c r="B103" s="27" t="n"/>
      <c r="C103" s="28" t="n"/>
      <c r="D103" s="29" t="n"/>
      <c r="E103" s="30" t="n"/>
      <c r="F103" s="29" t="n"/>
      <c r="G103" s="29" t="n"/>
      <c r="H103" s="31" t="n"/>
      <c r="I103" s="32" t="n"/>
    </row>
    <row r="104" ht="20" customHeight="true">
      <c r="B104" s="33" t="n"/>
      <c r="C104" s="34" t="n"/>
      <c r="D104" s="35" t="n"/>
      <c r="E104" s="36" t="n"/>
      <c r="F104" s="35" t="n"/>
      <c r="G104" s="35" t="n"/>
      <c r="H104" s="37" t="n"/>
      <c r="I104" s="38" t="n"/>
    </row>
  </sheetData>
  <sheetProtection sheet="true" objects="false" scenarios="false" formatCells="false" formatColumns="false" formatRows="false" insertColumns="true" insertRows="false" insertHyperlinks="true" deleteColumns="true" deleteRows="false" selectLockedCells="false" sort="false" autoFilter="false" pivotTables="true" selectUnlockedCells="false"/>
  <autoFilter ref="B4:I104"/>
  <mergeCells count="1">
    <mergeCell ref="B2:I2"/>
  </mergeCells>
  <conditionalFormatting sqref="G5:G104">
    <cfRule type="expression" dxfId="2" priority="1">
      <formula>G5="稼働中"</formula>
    </cfRule>
    <cfRule type="expression" dxfId="3" priority="2">
      <formula>G5="点検中"</formula>
    </cfRule>
    <cfRule type="expression" dxfId="1" priority="3">
      <formula>G5="休車"</formula>
    </cfRule>
  </conditionalFormatting>
  <conditionalFormatting sqref="H5:H104">
    <cfRule type="expression" dxfId="1" priority="4">
      <formula>AND($H5&lt;&gt;"",$H5&lt;=TODAY()+30)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一覧から選択してください。" errorTitle="入力エラー" prompt="プルダウンから選択できます。" promptTitle="車種" sqref="D5:D104" type="list">
      <formula1>=vehicle_type_list</formula1>
    </dataValidation>
    <dataValidation allowBlank="true" error="一覧から選択してください。" errorTitle="入力エラー" prompt="プルダウンから選択できます。" promptTitle="所属拠点" sqref="F5:F104" type="list">
      <formula1>=location_list</formula1>
    </dataValidation>
    <dataValidation allowBlank="true" error="一覧から選択してください。" errorTitle="入力エラー" prompt="プルダウンから選択できます。" promptTitle="現在のステータス" sqref="G5:G104" type="list">
      <formula1>=vehicle_status_list</formula1>
    </dataValidation>
    <dataValidation allowBlank="true" error="0以上の数値を入力してください。" errorTitle="数値の入力エラー" operator="greaterThanOrEqual" prompt="0以上の数値を入力します。" promptTitle="数値入力" sqref="E5:E104" type="decimal">
      <formula1>0</formula1>
    </dataValidation>
    <dataValidation allowBlank="true" error="YYYY-MM-DD形式の日付を入力してください。" errorTitle="日付の入力エラー" operator="between" prompt="YYYY-MM-DD形式で入力します。" promptTitle="日付入力" sqref="H5:H104" type="date">
      <formula1>DATE(2020,1,1)</formula1>
      <formula2>DATE(2099,12,31)</formula2>
    </dataValidation>
  </dataValidations>
  <pageMargins left="0.35" right="0.35" top="0.55" bottom="0.55" header="0.5" footer="0.5"/>
  <pageSetup fitToHeight="0" fitToWidth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zoomScale="90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12"/>
    <col customWidth="true" max="3" min="3" width="14"/>
    <col customWidth="true" max="7" min="4" width="18"/>
    <col customWidth="true" max="9" min="8" width="16"/>
    <col customWidth="true" max="10" min="10" width="14"/>
    <col customWidth="true" max="11" min="11" width="28"/>
  </cols>
  <sheetData>
    <row r="1" ht="20" customHeight="true"/>
    <row r="2" ht="30" customHeight="true">
      <c r="B2" s="1" t="s">
        <v>71</v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0" customHeight="true"/>
    <row r="4" ht="24" customHeight="true">
      <c r="B4" s="19" t="s">
        <v>72</v>
      </c>
      <c r="C4" s="6" t="s">
        <v>73</v>
      </c>
      <c r="D4" s="6" t="s">
        <v>74</v>
      </c>
      <c r="E4" s="6" t="s">
        <v>75</v>
      </c>
      <c r="F4" s="6" t="s">
        <v>76</v>
      </c>
      <c r="G4" s="6" t="s">
        <v>77</v>
      </c>
      <c r="H4" s="6" t="s">
        <v>78</v>
      </c>
      <c r="I4" s="6" t="s">
        <v>79</v>
      </c>
      <c r="J4" s="6" t="s">
        <v>80</v>
      </c>
      <c r="K4" s="20" t="s">
        <v>48</v>
      </c>
    </row>
    <row r="5" ht="20" customHeight="true">
      <c r="B5" s="27" t="s">
        <v>81</v>
      </c>
      <c r="C5" s="31">
        <f>TODAY()</f>
      </c>
      <c r="D5" s="29" t="s">
        <v>50</v>
      </c>
      <c r="E5" s="29" t="s">
        <v>0</v>
      </c>
      <c r="F5" s="28" t="s">
        <v>52</v>
      </c>
      <c r="G5" s="28" t="s">
        <v>58</v>
      </c>
      <c r="H5" s="39" t="s">
        <v>82</v>
      </c>
      <c r="I5" s="39" t="s">
        <v>83</v>
      </c>
      <c r="J5" s="29" t="s">
        <v>84</v>
      </c>
      <c r="K5" s="32" t="s">
        <v>85</v>
      </c>
    </row>
    <row r="6" ht="20" customHeight="true">
      <c r="B6" s="27" t="s">
        <v>86</v>
      </c>
      <c r="C6" s="31">
        <f>TODAY()</f>
      </c>
      <c r="D6" s="29" t="s">
        <v>56</v>
      </c>
      <c r="E6" s="29" t="s">
        <v>87</v>
      </c>
      <c r="F6" s="28" t="s">
        <v>58</v>
      </c>
      <c r="G6" s="28" t="s">
        <v>52</v>
      </c>
      <c r="H6" s="39" t="s">
        <v>88</v>
      </c>
      <c r="I6" s="39" t="s">
        <v>89</v>
      </c>
      <c r="J6" s="29" t="s">
        <v>90</v>
      </c>
      <c r="K6" s="32" t="s">
        <v>91</v>
      </c>
    </row>
    <row r="7" ht="20" customHeight="true">
      <c r="B7" s="27" t="s">
        <v>92</v>
      </c>
      <c r="C7" s="31">
        <f>TODAY()+1</f>
      </c>
      <c r="D7" s="29" t="s">
        <v>61</v>
      </c>
      <c r="E7" s="29" t="s">
        <v>93</v>
      </c>
      <c r="F7" s="28" t="s">
        <v>63</v>
      </c>
      <c r="G7" s="28" t="s">
        <v>68</v>
      </c>
      <c r="H7" s="39" t="s">
        <v>94</v>
      </c>
      <c r="I7" s="39" t="s">
        <v>95</v>
      </c>
      <c r="J7" s="29" t="s">
        <v>84</v>
      </c>
      <c r="K7" s="32" t="s">
        <v>96</v>
      </c>
    </row>
    <row r="8" ht="20" customHeight="true">
      <c r="B8" s="27" t="s">
        <v>97</v>
      </c>
      <c r="C8" s="31">
        <f>TODAY()</f>
      </c>
      <c r="D8" s="29" t="s">
        <v>66</v>
      </c>
      <c r="E8" s="29" t="s">
        <v>98</v>
      </c>
      <c r="F8" s="28" t="s">
        <v>68</v>
      </c>
      <c r="G8" s="28" t="s">
        <v>63</v>
      </c>
      <c r="H8" s="39" t="s">
        <v>99</v>
      </c>
      <c r="I8" s="39" t="s">
        <v>100</v>
      </c>
      <c r="J8" s="29" t="s">
        <v>101</v>
      </c>
      <c r="K8" s="32" t="s">
        <v>102</v>
      </c>
    </row>
    <row r="9" ht="20" customHeight="true">
      <c r="B9" s="27" t="n"/>
      <c r="C9" s="31" t="n"/>
      <c r="D9" s="29" t="n"/>
      <c r="E9" s="29" t="n"/>
      <c r="F9" s="28" t="n"/>
      <c r="G9" s="28" t="n"/>
      <c r="H9" s="39" t="n"/>
      <c r="I9" s="39" t="n"/>
      <c r="J9" s="29" t="n"/>
      <c r="K9" s="32" t="n"/>
    </row>
    <row r="10" ht="20" customHeight="true">
      <c r="B10" s="27" t="n"/>
      <c r="C10" s="31" t="n"/>
      <c r="D10" s="29" t="n"/>
      <c r="E10" s="29" t="n"/>
      <c r="F10" s="28" t="n"/>
      <c r="G10" s="28" t="n"/>
      <c r="H10" s="39" t="n"/>
      <c r="I10" s="39" t="n"/>
      <c r="J10" s="29" t="n"/>
      <c r="K10" s="32" t="n"/>
    </row>
    <row r="11" ht="20" customHeight="true">
      <c r="B11" s="27" t="n"/>
      <c r="C11" s="31" t="n"/>
      <c r="D11" s="29" t="n"/>
      <c r="E11" s="29" t="n"/>
      <c r="F11" s="28" t="n"/>
      <c r="G11" s="28" t="n"/>
      <c r="H11" s="39" t="n"/>
      <c r="I11" s="39" t="n"/>
      <c r="J11" s="29" t="n"/>
      <c r="K11" s="32" t="n"/>
    </row>
    <row r="12" ht="20" customHeight="true">
      <c r="B12" s="27" t="n"/>
      <c r="C12" s="31" t="n"/>
      <c r="D12" s="29" t="n"/>
      <c r="E12" s="29" t="n"/>
      <c r="F12" s="28" t="n"/>
      <c r="G12" s="28" t="n"/>
      <c r="H12" s="39" t="n"/>
      <c r="I12" s="39" t="n"/>
      <c r="J12" s="29" t="n"/>
      <c r="K12" s="32" t="n"/>
    </row>
    <row r="13" ht="20" customHeight="true">
      <c r="B13" s="27" t="n"/>
      <c r="C13" s="31" t="n"/>
      <c r="D13" s="29" t="n"/>
      <c r="E13" s="29" t="n"/>
      <c r="F13" s="28" t="n"/>
      <c r="G13" s="28" t="n"/>
      <c r="H13" s="39" t="n"/>
      <c r="I13" s="39" t="n"/>
      <c r="J13" s="29" t="n"/>
      <c r="K13" s="32" t="n"/>
    </row>
    <row r="14" ht="20" customHeight="true">
      <c r="B14" s="27" t="n"/>
      <c r="C14" s="31" t="n"/>
      <c r="D14" s="29" t="n"/>
      <c r="E14" s="29" t="n"/>
      <c r="F14" s="28" t="n"/>
      <c r="G14" s="28" t="n"/>
      <c r="H14" s="39" t="n"/>
      <c r="I14" s="39" t="n"/>
      <c r="J14" s="29" t="n"/>
      <c r="K14" s="32" t="n"/>
    </row>
    <row r="15" ht="20" customHeight="true">
      <c r="B15" s="27" t="n"/>
      <c r="C15" s="31" t="n"/>
      <c r="D15" s="29" t="n"/>
      <c r="E15" s="29" t="n"/>
      <c r="F15" s="28" t="n"/>
      <c r="G15" s="28" t="n"/>
      <c r="H15" s="39" t="n"/>
      <c r="I15" s="39" t="n"/>
      <c r="J15" s="29" t="n"/>
      <c r="K15" s="32" t="n"/>
    </row>
    <row r="16" ht="20" customHeight="true">
      <c r="B16" s="27" t="n"/>
      <c r="C16" s="31" t="n"/>
      <c r="D16" s="29" t="n"/>
      <c r="E16" s="29" t="n"/>
      <c r="F16" s="28" t="n"/>
      <c r="G16" s="28" t="n"/>
      <c r="H16" s="39" t="n"/>
      <c r="I16" s="39" t="n"/>
      <c r="J16" s="29" t="n"/>
      <c r="K16" s="32" t="n"/>
    </row>
    <row r="17" ht="20" customHeight="true">
      <c r="B17" s="27" t="n"/>
      <c r="C17" s="31" t="n"/>
      <c r="D17" s="29" t="n"/>
      <c r="E17" s="29" t="n"/>
      <c r="F17" s="28" t="n"/>
      <c r="G17" s="28" t="n"/>
      <c r="H17" s="39" t="n"/>
      <c r="I17" s="39" t="n"/>
      <c r="J17" s="29" t="n"/>
      <c r="K17" s="32" t="n"/>
    </row>
    <row r="18" ht="20" customHeight="true">
      <c r="B18" s="27" t="n"/>
      <c r="C18" s="31" t="n"/>
      <c r="D18" s="29" t="n"/>
      <c r="E18" s="29" t="n"/>
      <c r="F18" s="28" t="n"/>
      <c r="G18" s="28" t="n"/>
      <c r="H18" s="39" t="n"/>
      <c r="I18" s="39" t="n"/>
      <c r="J18" s="29" t="n"/>
      <c r="K18" s="32" t="n"/>
    </row>
    <row r="19" ht="20" customHeight="true">
      <c r="B19" s="27" t="n"/>
      <c r="C19" s="31" t="n"/>
      <c r="D19" s="29" t="n"/>
      <c r="E19" s="29" t="n"/>
      <c r="F19" s="28" t="n"/>
      <c r="G19" s="28" t="n"/>
      <c r="H19" s="39" t="n"/>
      <c r="I19" s="39" t="n"/>
      <c r="J19" s="29" t="n"/>
      <c r="K19" s="32" t="n"/>
    </row>
    <row r="20" ht="20" customHeight="true">
      <c r="B20" s="27" t="n"/>
      <c r="C20" s="31" t="n"/>
      <c r="D20" s="29" t="n"/>
      <c r="E20" s="29" t="n"/>
      <c r="F20" s="28" t="n"/>
      <c r="G20" s="28" t="n"/>
      <c r="H20" s="39" t="n"/>
      <c r="I20" s="39" t="n"/>
      <c r="J20" s="29" t="n"/>
      <c r="K20" s="32" t="n"/>
    </row>
    <row r="21" ht="20" customHeight="true">
      <c r="B21" s="27" t="n"/>
      <c r="C21" s="31" t="n"/>
      <c r="D21" s="29" t="n"/>
      <c r="E21" s="29" t="n"/>
      <c r="F21" s="28" t="n"/>
      <c r="G21" s="28" t="n"/>
      <c r="H21" s="39" t="n"/>
      <c r="I21" s="39" t="n"/>
      <c r="J21" s="29" t="n"/>
      <c r="K21" s="32" t="n"/>
    </row>
    <row r="22" ht="20" customHeight="true">
      <c r="B22" s="27" t="n"/>
      <c r="C22" s="31" t="n"/>
      <c r="D22" s="29" t="n"/>
      <c r="E22" s="29" t="n"/>
      <c r="F22" s="28" t="n"/>
      <c r="G22" s="28" t="n"/>
      <c r="H22" s="39" t="n"/>
      <c r="I22" s="39" t="n"/>
      <c r="J22" s="29" t="n"/>
      <c r="K22" s="32" t="n"/>
    </row>
    <row r="23" ht="20" customHeight="true">
      <c r="B23" s="27" t="n"/>
      <c r="C23" s="31" t="n"/>
      <c r="D23" s="29" t="n"/>
      <c r="E23" s="29" t="n"/>
      <c r="F23" s="28" t="n"/>
      <c r="G23" s="28" t="n"/>
      <c r="H23" s="39" t="n"/>
      <c r="I23" s="39" t="n"/>
      <c r="J23" s="29" t="n"/>
      <c r="K23" s="32" t="n"/>
    </row>
    <row r="24" ht="20" customHeight="true">
      <c r="B24" s="27" t="n"/>
      <c r="C24" s="31" t="n"/>
      <c r="D24" s="29" t="n"/>
      <c r="E24" s="29" t="n"/>
      <c r="F24" s="28" t="n"/>
      <c r="G24" s="28" t="n"/>
      <c r="H24" s="39" t="n"/>
      <c r="I24" s="39" t="n"/>
      <c r="J24" s="29" t="n"/>
      <c r="K24" s="32" t="n"/>
    </row>
    <row r="25" ht="20" customHeight="true">
      <c r="B25" s="27" t="n"/>
      <c r="C25" s="31" t="n"/>
      <c r="D25" s="29" t="n"/>
      <c r="E25" s="29" t="n"/>
      <c r="F25" s="28" t="n"/>
      <c r="G25" s="28" t="n"/>
      <c r="H25" s="39" t="n"/>
      <c r="I25" s="39" t="n"/>
      <c r="J25" s="29" t="n"/>
      <c r="K25" s="32" t="n"/>
    </row>
    <row r="26" ht="20" customHeight="true">
      <c r="B26" s="27" t="n"/>
      <c r="C26" s="31" t="n"/>
      <c r="D26" s="29" t="n"/>
      <c r="E26" s="29" t="n"/>
      <c r="F26" s="28" t="n"/>
      <c r="G26" s="28" t="n"/>
      <c r="H26" s="39" t="n"/>
      <c r="I26" s="39" t="n"/>
      <c r="J26" s="29" t="n"/>
      <c r="K26" s="32" t="n"/>
    </row>
    <row r="27" ht="20" customHeight="true">
      <c r="B27" s="27" t="n"/>
      <c r="C27" s="31" t="n"/>
      <c r="D27" s="29" t="n"/>
      <c r="E27" s="29" t="n"/>
      <c r="F27" s="28" t="n"/>
      <c r="G27" s="28" t="n"/>
      <c r="H27" s="39" t="n"/>
      <c r="I27" s="39" t="n"/>
      <c r="J27" s="29" t="n"/>
      <c r="K27" s="32" t="n"/>
    </row>
    <row r="28" ht="20" customHeight="true">
      <c r="B28" s="27" t="n"/>
      <c r="C28" s="31" t="n"/>
      <c r="D28" s="29" t="n"/>
      <c r="E28" s="29" t="n"/>
      <c r="F28" s="28" t="n"/>
      <c r="G28" s="28" t="n"/>
      <c r="H28" s="39" t="n"/>
      <c r="I28" s="39" t="n"/>
      <c r="J28" s="29" t="n"/>
      <c r="K28" s="32" t="n"/>
    </row>
    <row r="29" ht="20" customHeight="true">
      <c r="B29" s="27" t="n"/>
      <c r="C29" s="31" t="n"/>
      <c r="D29" s="29" t="n"/>
      <c r="E29" s="29" t="n"/>
      <c r="F29" s="28" t="n"/>
      <c r="G29" s="28" t="n"/>
      <c r="H29" s="39" t="n"/>
      <c r="I29" s="39" t="n"/>
      <c r="J29" s="29" t="n"/>
      <c r="K29" s="32" t="n"/>
    </row>
    <row r="30" ht="20" customHeight="true">
      <c r="B30" s="27" t="n"/>
      <c r="C30" s="31" t="n"/>
      <c r="D30" s="29" t="n"/>
      <c r="E30" s="29" t="n"/>
      <c r="F30" s="28" t="n"/>
      <c r="G30" s="28" t="n"/>
      <c r="H30" s="39" t="n"/>
      <c r="I30" s="39" t="n"/>
      <c r="J30" s="29" t="n"/>
      <c r="K30" s="32" t="n"/>
    </row>
    <row r="31" ht="20" customHeight="true">
      <c r="B31" s="27" t="n"/>
      <c r="C31" s="31" t="n"/>
      <c r="D31" s="29" t="n"/>
      <c r="E31" s="29" t="n"/>
      <c r="F31" s="28" t="n"/>
      <c r="G31" s="28" t="n"/>
      <c r="H31" s="39" t="n"/>
      <c r="I31" s="39" t="n"/>
      <c r="J31" s="29" t="n"/>
      <c r="K31" s="32" t="n"/>
    </row>
    <row r="32" ht="20" customHeight="true">
      <c r="B32" s="27" t="n"/>
      <c r="C32" s="31" t="n"/>
      <c r="D32" s="29" t="n"/>
      <c r="E32" s="29" t="n"/>
      <c r="F32" s="28" t="n"/>
      <c r="G32" s="28" t="n"/>
      <c r="H32" s="39" t="n"/>
      <c r="I32" s="39" t="n"/>
      <c r="J32" s="29" t="n"/>
      <c r="K32" s="32" t="n"/>
    </row>
    <row r="33" ht="20" customHeight="true">
      <c r="B33" s="27" t="n"/>
      <c r="C33" s="31" t="n"/>
      <c r="D33" s="29" t="n"/>
      <c r="E33" s="29" t="n"/>
      <c r="F33" s="28" t="n"/>
      <c r="G33" s="28" t="n"/>
      <c r="H33" s="39" t="n"/>
      <c r="I33" s="39" t="n"/>
      <c r="J33" s="29" t="n"/>
      <c r="K33" s="32" t="n"/>
    </row>
    <row r="34" ht="20" customHeight="true">
      <c r="B34" s="27" t="n"/>
      <c r="C34" s="31" t="n"/>
      <c r="D34" s="29" t="n"/>
      <c r="E34" s="29" t="n"/>
      <c r="F34" s="28" t="n"/>
      <c r="G34" s="28" t="n"/>
      <c r="H34" s="39" t="n"/>
      <c r="I34" s="39" t="n"/>
      <c r="J34" s="29" t="n"/>
      <c r="K34" s="32" t="n"/>
    </row>
    <row r="35" ht="20" customHeight="true">
      <c r="B35" s="27" t="n"/>
      <c r="C35" s="31" t="n"/>
      <c r="D35" s="29" t="n"/>
      <c r="E35" s="29" t="n"/>
      <c r="F35" s="28" t="n"/>
      <c r="G35" s="28" t="n"/>
      <c r="H35" s="39" t="n"/>
      <c r="I35" s="39" t="n"/>
      <c r="J35" s="29" t="n"/>
      <c r="K35" s="32" t="n"/>
    </row>
    <row r="36" ht="20" customHeight="true">
      <c r="B36" s="27" t="n"/>
      <c r="C36" s="31" t="n"/>
      <c r="D36" s="29" t="n"/>
      <c r="E36" s="29" t="n"/>
      <c r="F36" s="28" t="n"/>
      <c r="G36" s="28" t="n"/>
      <c r="H36" s="39" t="n"/>
      <c r="I36" s="39" t="n"/>
      <c r="J36" s="29" t="n"/>
      <c r="K36" s="32" t="n"/>
    </row>
    <row r="37" ht="20" customHeight="true">
      <c r="B37" s="27" t="n"/>
      <c r="C37" s="31" t="n"/>
      <c r="D37" s="29" t="n"/>
      <c r="E37" s="29" t="n"/>
      <c r="F37" s="28" t="n"/>
      <c r="G37" s="28" t="n"/>
      <c r="H37" s="39" t="n"/>
      <c r="I37" s="39" t="n"/>
      <c r="J37" s="29" t="n"/>
      <c r="K37" s="32" t="n"/>
    </row>
    <row r="38" ht="20" customHeight="true">
      <c r="B38" s="27" t="n"/>
      <c r="C38" s="31" t="n"/>
      <c r="D38" s="29" t="n"/>
      <c r="E38" s="29" t="n"/>
      <c r="F38" s="28" t="n"/>
      <c r="G38" s="28" t="n"/>
      <c r="H38" s="39" t="n"/>
      <c r="I38" s="39" t="n"/>
      <c r="J38" s="29" t="n"/>
      <c r="K38" s="32" t="n"/>
    </row>
    <row r="39" ht="20" customHeight="true">
      <c r="B39" s="27" t="n"/>
      <c r="C39" s="31" t="n"/>
      <c r="D39" s="29" t="n"/>
      <c r="E39" s="29" t="n"/>
      <c r="F39" s="28" t="n"/>
      <c r="G39" s="28" t="n"/>
      <c r="H39" s="39" t="n"/>
      <c r="I39" s="39" t="n"/>
      <c r="J39" s="29" t="n"/>
      <c r="K39" s="32" t="n"/>
    </row>
    <row r="40" ht="20" customHeight="true">
      <c r="B40" s="27" t="n"/>
      <c r="C40" s="31" t="n"/>
      <c r="D40" s="29" t="n"/>
      <c r="E40" s="29" t="n"/>
      <c r="F40" s="28" t="n"/>
      <c r="G40" s="28" t="n"/>
      <c r="H40" s="39" t="n"/>
      <c r="I40" s="39" t="n"/>
      <c r="J40" s="29" t="n"/>
      <c r="K40" s="32" t="n"/>
    </row>
    <row r="41" ht="20" customHeight="true">
      <c r="B41" s="27" t="n"/>
      <c r="C41" s="31" t="n"/>
      <c r="D41" s="29" t="n"/>
      <c r="E41" s="29" t="n"/>
      <c r="F41" s="28" t="n"/>
      <c r="G41" s="28" t="n"/>
      <c r="H41" s="39" t="n"/>
      <c r="I41" s="39" t="n"/>
      <c r="J41" s="29" t="n"/>
      <c r="K41" s="32" t="n"/>
    </row>
    <row r="42" ht="20" customHeight="true">
      <c r="B42" s="27" t="n"/>
      <c r="C42" s="31" t="n"/>
      <c r="D42" s="29" t="n"/>
      <c r="E42" s="29" t="n"/>
      <c r="F42" s="28" t="n"/>
      <c r="G42" s="28" t="n"/>
      <c r="H42" s="39" t="n"/>
      <c r="I42" s="39" t="n"/>
      <c r="J42" s="29" t="n"/>
      <c r="K42" s="32" t="n"/>
    </row>
    <row r="43" ht="20" customHeight="true">
      <c r="B43" s="27" t="n"/>
      <c r="C43" s="31" t="n"/>
      <c r="D43" s="29" t="n"/>
      <c r="E43" s="29" t="n"/>
      <c r="F43" s="28" t="n"/>
      <c r="G43" s="28" t="n"/>
      <c r="H43" s="39" t="n"/>
      <c r="I43" s="39" t="n"/>
      <c r="J43" s="29" t="n"/>
      <c r="K43" s="32" t="n"/>
    </row>
    <row r="44" ht="20" customHeight="true">
      <c r="B44" s="27" t="n"/>
      <c r="C44" s="31" t="n"/>
      <c r="D44" s="29" t="n"/>
      <c r="E44" s="29" t="n"/>
      <c r="F44" s="28" t="n"/>
      <c r="G44" s="28" t="n"/>
      <c r="H44" s="39" t="n"/>
      <c r="I44" s="39" t="n"/>
      <c r="J44" s="29" t="n"/>
      <c r="K44" s="32" t="n"/>
    </row>
    <row r="45" ht="20" customHeight="true">
      <c r="B45" s="27" t="n"/>
      <c r="C45" s="31" t="n"/>
      <c r="D45" s="29" t="n"/>
      <c r="E45" s="29" t="n"/>
      <c r="F45" s="28" t="n"/>
      <c r="G45" s="28" t="n"/>
      <c r="H45" s="39" t="n"/>
      <c r="I45" s="39" t="n"/>
      <c r="J45" s="29" t="n"/>
      <c r="K45" s="32" t="n"/>
    </row>
    <row r="46" ht="20" customHeight="true">
      <c r="B46" s="27" t="n"/>
      <c r="C46" s="31" t="n"/>
      <c r="D46" s="29" t="n"/>
      <c r="E46" s="29" t="n"/>
      <c r="F46" s="28" t="n"/>
      <c r="G46" s="28" t="n"/>
      <c r="H46" s="39" t="n"/>
      <c r="I46" s="39" t="n"/>
      <c r="J46" s="29" t="n"/>
      <c r="K46" s="32" t="n"/>
    </row>
    <row r="47" ht="20" customHeight="true">
      <c r="B47" s="27" t="n"/>
      <c r="C47" s="31" t="n"/>
      <c r="D47" s="29" t="n"/>
      <c r="E47" s="29" t="n"/>
      <c r="F47" s="28" t="n"/>
      <c r="G47" s="28" t="n"/>
      <c r="H47" s="39" t="n"/>
      <c r="I47" s="39" t="n"/>
      <c r="J47" s="29" t="n"/>
      <c r="K47" s="32" t="n"/>
    </row>
    <row r="48" ht="20" customHeight="true">
      <c r="B48" s="27" t="n"/>
      <c r="C48" s="31" t="n"/>
      <c r="D48" s="29" t="n"/>
      <c r="E48" s="29" t="n"/>
      <c r="F48" s="28" t="n"/>
      <c r="G48" s="28" t="n"/>
      <c r="H48" s="39" t="n"/>
      <c r="I48" s="39" t="n"/>
      <c r="J48" s="29" t="n"/>
      <c r="K48" s="32" t="n"/>
    </row>
    <row r="49" ht="20" customHeight="true">
      <c r="B49" s="27" t="n"/>
      <c r="C49" s="31" t="n"/>
      <c r="D49" s="29" t="n"/>
      <c r="E49" s="29" t="n"/>
      <c r="F49" s="28" t="n"/>
      <c r="G49" s="28" t="n"/>
      <c r="H49" s="39" t="n"/>
      <c r="I49" s="39" t="n"/>
      <c r="J49" s="29" t="n"/>
      <c r="K49" s="32" t="n"/>
    </row>
    <row r="50" ht="20" customHeight="true">
      <c r="B50" s="27" t="n"/>
      <c r="C50" s="31" t="n"/>
      <c r="D50" s="29" t="n"/>
      <c r="E50" s="29" t="n"/>
      <c r="F50" s="28" t="n"/>
      <c r="G50" s="28" t="n"/>
      <c r="H50" s="39" t="n"/>
      <c r="I50" s="39" t="n"/>
      <c r="J50" s="29" t="n"/>
      <c r="K50" s="32" t="n"/>
    </row>
    <row r="51" ht="20" customHeight="true">
      <c r="B51" s="27" t="n"/>
      <c r="C51" s="31" t="n"/>
      <c r="D51" s="29" t="n"/>
      <c r="E51" s="29" t="n"/>
      <c r="F51" s="28" t="n"/>
      <c r="G51" s="28" t="n"/>
      <c r="H51" s="39" t="n"/>
      <c r="I51" s="39" t="n"/>
      <c r="J51" s="29" t="n"/>
      <c r="K51" s="32" t="n"/>
    </row>
    <row r="52" ht="20" customHeight="true">
      <c r="B52" s="27" t="n"/>
      <c r="C52" s="31" t="n"/>
      <c r="D52" s="29" t="n"/>
      <c r="E52" s="29" t="n"/>
      <c r="F52" s="28" t="n"/>
      <c r="G52" s="28" t="n"/>
      <c r="H52" s="39" t="n"/>
      <c r="I52" s="39" t="n"/>
      <c r="J52" s="29" t="n"/>
      <c r="K52" s="32" t="n"/>
    </row>
    <row r="53" ht="20" customHeight="true">
      <c r="B53" s="27" t="n"/>
      <c r="C53" s="31" t="n"/>
      <c r="D53" s="29" t="n"/>
      <c r="E53" s="29" t="n"/>
      <c r="F53" s="28" t="n"/>
      <c r="G53" s="28" t="n"/>
      <c r="H53" s="39" t="n"/>
      <c r="I53" s="39" t="n"/>
      <c r="J53" s="29" t="n"/>
      <c r="K53" s="32" t="n"/>
    </row>
    <row r="54" ht="20" customHeight="true">
      <c r="B54" s="27" t="n"/>
      <c r="C54" s="31" t="n"/>
      <c r="D54" s="29" t="n"/>
      <c r="E54" s="29" t="n"/>
      <c r="F54" s="28" t="n"/>
      <c r="G54" s="28" t="n"/>
      <c r="H54" s="39" t="n"/>
      <c r="I54" s="39" t="n"/>
      <c r="J54" s="29" t="n"/>
      <c r="K54" s="32" t="n"/>
    </row>
    <row r="55" ht="20" customHeight="true">
      <c r="B55" s="27" t="n"/>
      <c r="C55" s="31" t="n"/>
      <c r="D55" s="29" t="n"/>
      <c r="E55" s="29" t="n"/>
      <c r="F55" s="28" t="n"/>
      <c r="G55" s="28" t="n"/>
      <c r="H55" s="39" t="n"/>
      <c r="I55" s="39" t="n"/>
      <c r="J55" s="29" t="n"/>
      <c r="K55" s="32" t="n"/>
    </row>
    <row r="56" ht="20" customHeight="true">
      <c r="B56" s="27" t="n"/>
      <c r="C56" s="31" t="n"/>
      <c r="D56" s="29" t="n"/>
      <c r="E56" s="29" t="n"/>
      <c r="F56" s="28" t="n"/>
      <c r="G56" s="28" t="n"/>
      <c r="H56" s="39" t="n"/>
      <c r="I56" s="39" t="n"/>
      <c r="J56" s="29" t="n"/>
      <c r="K56" s="32" t="n"/>
    </row>
    <row r="57" ht="20" customHeight="true">
      <c r="B57" s="27" t="n"/>
      <c r="C57" s="31" t="n"/>
      <c r="D57" s="29" t="n"/>
      <c r="E57" s="29" t="n"/>
      <c r="F57" s="28" t="n"/>
      <c r="G57" s="28" t="n"/>
      <c r="H57" s="39" t="n"/>
      <c r="I57" s="39" t="n"/>
      <c r="J57" s="29" t="n"/>
      <c r="K57" s="32" t="n"/>
    </row>
    <row r="58" ht="20" customHeight="true">
      <c r="B58" s="27" t="n"/>
      <c r="C58" s="31" t="n"/>
      <c r="D58" s="29" t="n"/>
      <c r="E58" s="29" t="n"/>
      <c r="F58" s="28" t="n"/>
      <c r="G58" s="28" t="n"/>
      <c r="H58" s="39" t="n"/>
      <c r="I58" s="39" t="n"/>
      <c r="J58" s="29" t="n"/>
      <c r="K58" s="32" t="n"/>
    </row>
    <row r="59" ht="20" customHeight="true">
      <c r="B59" s="27" t="n"/>
      <c r="C59" s="31" t="n"/>
      <c r="D59" s="29" t="n"/>
      <c r="E59" s="29" t="n"/>
      <c r="F59" s="28" t="n"/>
      <c r="G59" s="28" t="n"/>
      <c r="H59" s="39" t="n"/>
      <c r="I59" s="39" t="n"/>
      <c r="J59" s="29" t="n"/>
      <c r="K59" s="32" t="n"/>
    </row>
    <row r="60" ht="20" customHeight="true">
      <c r="B60" s="27" t="n"/>
      <c r="C60" s="31" t="n"/>
      <c r="D60" s="29" t="n"/>
      <c r="E60" s="29" t="n"/>
      <c r="F60" s="28" t="n"/>
      <c r="G60" s="28" t="n"/>
      <c r="H60" s="39" t="n"/>
      <c r="I60" s="39" t="n"/>
      <c r="J60" s="29" t="n"/>
      <c r="K60" s="32" t="n"/>
    </row>
    <row r="61" ht="20" customHeight="true">
      <c r="B61" s="27" t="n"/>
      <c r="C61" s="31" t="n"/>
      <c r="D61" s="29" t="n"/>
      <c r="E61" s="29" t="n"/>
      <c r="F61" s="28" t="n"/>
      <c r="G61" s="28" t="n"/>
      <c r="H61" s="39" t="n"/>
      <c r="I61" s="39" t="n"/>
      <c r="J61" s="29" t="n"/>
      <c r="K61" s="32" t="n"/>
    </row>
    <row r="62" ht="20" customHeight="true">
      <c r="B62" s="27" t="n"/>
      <c r="C62" s="31" t="n"/>
      <c r="D62" s="29" t="n"/>
      <c r="E62" s="29" t="n"/>
      <c r="F62" s="28" t="n"/>
      <c r="G62" s="28" t="n"/>
      <c r="H62" s="39" t="n"/>
      <c r="I62" s="39" t="n"/>
      <c r="J62" s="29" t="n"/>
      <c r="K62" s="32" t="n"/>
    </row>
    <row r="63" ht="20" customHeight="true">
      <c r="B63" s="27" t="n"/>
      <c r="C63" s="31" t="n"/>
      <c r="D63" s="29" t="n"/>
      <c r="E63" s="29" t="n"/>
      <c r="F63" s="28" t="n"/>
      <c r="G63" s="28" t="n"/>
      <c r="H63" s="39" t="n"/>
      <c r="I63" s="39" t="n"/>
      <c r="J63" s="29" t="n"/>
      <c r="K63" s="32" t="n"/>
    </row>
    <row r="64" ht="20" customHeight="true">
      <c r="B64" s="27" t="n"/>
      <c r="C64" s="31" t="n"/>
      <c r="D64" s="29" t="n"/>
      <c r="E64" s="29" t="n"/>
      <c r="F64" s="28" t="n"/>
      <c r="G64" s="28" t="n"/>
      <c r="H64" s="39" t="n"/>
      <c r="I64" s="39" t="n"/>
      <c r="J64" s="29" t="n"/>
      <c r="K64" s="32" t="n"/>
    </row>
    <row r="65" ht="20" customHeight="true">
      <c r="B65" s="27" t="n"/>
      <c r="C65" s="31" t="n"/>
      <c r="D65" s="29" t="n"/>
      <c r="E65" s="29" t="n"/>
      <c r="F65" s="28" t="n"/>
      <c r="G65" s="28" t="n"/>
      <c r="H65" s="39" t="n"/>
      <c r="I65" s="39" t="n"/>
      <c r="J65" s="29" t="n"/>
      <c r="K65" s="32" t="n"/>
    </row>
    <row r="66" ht="20" customHeight="true">
      <c r="B66" s="27" t="n"/>
      <c r="C66" s="31" t="n"/>
      <c r="D66" s="29" t="n"/>
      <c r="E66" s="29" t="n"/>
      <c r="F66" s="28" t="n"/>
      <c r="G66" s="28" t="n"/>
      <c r="H66" s="39" t="n"/>
      <c r="I66" s="39" t="n"/>
      <c r="J66" s="29" t="n"/>
      <c r="K66" s="32" t="n"/>
    </row>
    <row r="67" ht="20" customHeight="true">
      <c r="B67" s="27" t="n"/>
      <c r="C67" s="31" t="n"/>
      <c r="D67" s="29" t="n"/>
      <c r="E67" s="29" t="n"/>
      <c r="F67" s="28" t="n"/>
      <c r="G67" s="28" t="n"/>
      <c r="H67" s="39" t="n"/>
      <c r="I67" s="39" t="n"/>
      <c r="J67" s="29" t="n"/>
      <c r="K67" s="32" t="n"/>
    </row>
    <row r="68" ht="20" customHeight="true">
      <c r="B68" s="27" t="n"/>
      <c r="C68" s="31" t="n"/>
      <c r="D68" s="29" t="n"/>
      <c r="E68" s="29" t="n"/>
      <c r="F68" s="28" t="n"/>
      <c r="G68" s="28" t="n"/>
      <c r="H68" s="39" t="n"/>
      <c r="I68" s="39" t="n"/>
      <c r="J68" s="29" t="n"/>
      <c r="K68" s="32" t="n"/>
    </row>
    <row r="69" ht="20" customHeight="true">
      <c r="B69" s="27" t="n"/>
      <c r="C69" s="31" t="n"/>
      <c r="D69" s="29" t="n"/>
      <c r="E69" s="29" t="n"/>
      <c r="F69" s="28" t="n"/>
      <c r="G69" s="28" t="n"/>
      <c r="H69" s="39" t="n"/>
      <c r="I69" s="39" t="n"/>
      <c r="J69" s="29" t="n"/>
      <c r="K69" s="32" t="n"/>
    </row>
    <row r="70" ht="20" customHeight="true">
      <c r="B70" s="27" t="n"/>
      <c r="C70" s="31" t="n"/>
      <c r="D70" s="29" t="n"/>
      <c r="E70" s="29" t="n"/>
      <c r="F70" s="28" t="n"/>
      <c r="G70" s="28" t="n"/>
      <c r="H70" s="39" t="n"/>
      <c r="I70" s="39" t="n"/>
      <c r="J70" s="29" t="n"/>
      <c r="K70" s="32" t="n"/>
    </row>
    <row r="71" ht="20" customHeight="true">
      <c r="B71" s="27" t="n"/>
      <c r="C71" s="31" t="n"/>
      <c r="D71" s="29" t="n"/>
      <c r="E71" s="29" t="n"/>
      <c r="F71" s="28" t="n"/>
      <c r="G71" s="28" t="n"/>
      <c r="H71" s="39" t="n"/>
      <c r="I71" s="39" t="n"/>
      <c r="J71" s="29" t="n"/>
      <c r="K71" s="32" t="n"/>
    </row>
    <row r="72" ht="20" customHeight="true">
      <c r="B72" s="27" t="n"/>
      <c r="C72" s="31" t="n"/>
      <c r="D72" s="29" t="n"/>
      <c r="E72" s="29" t="n"/>
      <c r="F72" s="28" t="n"/>
      <c r="G72" s="28" t="n"/>
      <c r="H72" s="39" t="n"/>
      <c r="I72" s="39" t="n"/>
      <c r="J72" s="29" t="n"/>
      <c r="K72" s="32" t="n"/>
    </row>
    <row r="73" ht="20" customHeight="true">
      <c r="B73" s="27" t="n"/>
      <c r="C73" s="31" t="n"/>
      <c r="D73" s="29" t="n"/>
      <c r="E73" s="29" t="n"/>
      <c r="F73" s="28" t="n"/>
      <c r="G73" s="28" t="n"/>
      <c r="H73" s="39" t="n"/>
      <c r="I73" s="39" t="n"/>
      <c r="J73" s="29" t="n"/>
      <c r="K73" s="32" t="n"/>
    </row>
    <row r="74" ht="20" customHeight="true">
      <c r="B74" s="27" t="n"/>
      <c r="C74" s="31" t="n"/>
      <c r="D74" s="29" t="n"/>
      <c r="E74" s="29" t="n"/>
      <c r="F74" s="28" t="n"/>
      <c r="G74" s="28" t="n"/>
      <c r="H74" s="39" t="n"/>
      <c r="I74" s="39" t="n"/>
      <c r="J74" s="29" t="n"/>
      <c r="K74" s="32" t="n"/>
    </row>
    <row r="75" ht="20" customHeight="true">
      <c r="B75" s="27" t="n"/>
      <c r="C75" s="31" t="n"/>
      <c r="D75" s="29" t="n"/>
      <c r="E75" s="29" t="n"/>
      <c r="F75" s="28" t="n"/>
      <c r="G75" s="28" t="n"/>
      <c r="H75" s="39" t="n"/>
      <c r="I75" s="39" t="n"/>
      <c r="J75" s="29" t="n"/>
      <c r="K75" s="32" t="n"/>
    </row>
    <row r="76" ht="20" customHeight="true">
      <c r="B76" s="27" t="n"/>
      <c r="C76" s="31" t="n"/>
      <c r="D76" s="29" t="n"/>
      <c r="E76" s="29" t="n"/>
      <c r="F76" s="28" t="n"/>
      <c r="G76" s="28" t="n"/>
      <c r="H76" s="39" t="n"/>
      <c r="I76" s="39" t="n"/>
      <c r="J76" s="29" t="n"/>
      <c r="K76" s="32" t="n"/>
    </row>
    <row r="77" ht="20" customHeight="true">
      <c r="B77" s="27" t="n"/>
      <c r="C77" s="31" t="n"/>
      <c r="D77" s="29" t="n"/>
      <c r="E77" s="29" t="n"/>
      <c r="F77" s="28" t="n"/>
      <c r="G77" s="28" t="n"/>
      <c r="H77" s="39" t="n"/>
      <c r="I77" s="39" t="n"/>
      <c r="J77" s="29" t="n"/>
      <c r="K77" s="32" t="n"/>
    </row>
    <row r="78" ht="20" customHeight="true">
      <c r="B78" s="27" t="n"/>
      <c r="C78" s="31" t="n"/>
      <c r="D78" s="29" t="n"/>
      <c r="E78" s="29" t="n"/>
      <c r="F78" s="28" t="n"/>
      <c r="G78" s="28" t="n"/>
      <c r="H78" s="39" t="n"/>
      <c r="I78" s="39" t="n"/>
      <c r="J78" s="29" t="n"/>
      <c r="K78" s="32" t="n"/>
    </row>
    <row r="79" ht="20" customHeight="true">
      <c r="B79" s="27" t="n"/>
      <c r="C79" s="31" t="n"/>
      <c r="D79" s="29" t="n"/>
      <c r="E79" s="29" t="n"/>
      <c r="F79" s="28" t="n"/>
      <c r="G79" s="28" t="n"/>
      <c r="H79" s="39" t="n"/>
      <c r="I79" s="39" t="n"/>
      <c r="J79" s="29" t="n"/>
      <c r="K79" s="32" t="n"/>
    </row>
    <row r="80" ht="20" customHeight="true">
      <c r="B80" s="27" t="n"/>
      <c r="C80" s="31" t="n"/>
      <c r="D80" s="29" t="n"/>
      <c r="E80" s="29" t="n"/>
      <c r="F80" s="28" t="n"/>
      <c r="G80" s="28" t="n"/>
      <c r="H80" s="39" t="n"/>
      <c r="I80" s="39" t="n"/>
      <c r="J80" s="29" t="n"/>
      <c r="K80" s="32" t="n"/>
    </row>
    <row r="81" ht="20" customHeight="true">
      <c r="B81" s="27" t="n"/>
      <c r="C81" s="31" t="n"/>
      <c r="D81" s="29" t="n"/>
      <c r="E81" s="29" t="n"/>
      <c r="F81" s="28" t="n"/>
      <c r="G81" s="28" t="n"/>
      <c r="H81" s="39" t="n"/>
      <c r="I81" s="39" t="n"/>
      <c r="J81" s="29" t="n"/>
      <c r="K81" s="32" t="n"/>
    </row>
    <row r="82" ht="20" customHeight="true">
      <c r="B82" s="27" t="n"/>
      <c r="C82" s="31" t="n"/>
      <c r="D82" s="29" t="n"/>
      <c r="E82" s="29" t="n"/>
      <c r="F82" s="28" t="n"/>
      <c r="G82" s="28" t="n"/>
      <c r="H82" s="39" t="n"/>
      <c r="I82" s="39" t="n"/>
      <c r="J82" s="29" t="n"/>
      <c r="K82" s="32" t="n"/>
    </row>
    <row r="83" ht="20" customHeight="true">
      <c r="B83" s="27" t="n"/>
      <c r="C83" s="31" t="n"/>
      <c r="D83" s="29" t="n"/>
      <c r="E83" s="29" t="n"/>
      <c r="F83" s="28" t="n"/>
      <c r="G83" s="28" t="n"/>
      <c r="H83" s="39" t="n"/>
      <c r="I83" s="39" t="n"/>
      <c r="J83" s="29" t="n"/>
      <c r="K83" s="32" t="n"/>
    </row>
    <row r="84" ht="20" customHeight="true">
      <c r="B84" s="27" t="n"/>
      <c r="C84" s="31" t="n"/>
      <c r="D84" s="29" t="n"/>
      <c r="E84" s="29" t="n"/>
      <c r="F84" s="28" t="n"/>
      <c r="G84" s="28" t="n"/>
      <c r="H84" s="39" t="n"/>
      <c r="I84" s="39" t="n"/>
      <c r="J84" s="29" t="n"/>
      <c r="K84" s="32" t="n"/>
    </row>
    <row r="85" ht="20" customHeight="true">
      <c r="B85" s="27" t="n"/>
      <c r="C85" s="31" t="n"/>
      <c r="D85" s="29" t="n"/>
      <c r="E85" s="29" t="n"/>
      <c r="F85" s="28" t="n"/>
      <c r="G85" s="28" t="n"/>
      <c r="H85" s="39" t="n"/>
      <c r="I85" s="39" t="n"/>
      <c r="J85" s="29" t="n"/>
      <c r="K85" s="32" t="n"/>
    </row>
    <row r="86" ht="20" customHeight="true">
      <c r="B86" s="27" t="n"/>
      <c r="C86" s="31" t="n"/>
      <c r="D86" s="29" t="n"/>
      <c r="E86" s="29" t="n"/>
      <c r="F86" s="28" t="n"/>
      <c r="G86" s="28" t="n"/>
      <c r="H86" s="39" t="n"/>
      <c r="I86" s="39" t="n"/>
      <c r="J86" s="29" t="n"/>
      <c r="K86" s="32" t="n"/>
    </row>
    <row r="87" ht="20" customHeight="true">
      <c r="B87" s="27" t="n"/>
      <c r="C87" s="31" t="n"/>
      <c r="D87" s="29" t="n"/>
      <c r="E87" s="29" t="n"/>
      <c r="F87" s="28" t="n"/>
      <c r="G87" s="28" t="n"/>
      <c r="H87" s="39" t="n"/>
      <c r="I87" s="39" t="n"/>
      <c r="J87" s="29" t="n"/>
      <c r="K87" s="32" t="n"/>
    </row>
    <row r="88" ht="20" customHeight="true">
      <c r="B88" s="27" t="n"/>
      <c r="C88" s="31" t="n"/>
      <c r="D88" s="29" t="n"/>
      <c r="E88" s="29" t="n"/>
      <c r="F88" s="28" t="n"/>
      <c r="G88" s="28" t="n"/>
      <c r="H88" s="39" t="n"/>
      <c r="I88" s="39" t="n"/>
      <c r="J88" s="29" t="n"/>
      <c r="K88" s="32" t="n"/>
    </row>
    <row r="89" ht="20" customHeight="true">
      <c r="B89" s="27" t="n"/>
      <c r="C89" s="31" t="n"/>
      <c r="D89" s="29" t="n"/>
      <c r="E89" s="29" t="n"/>
      <c r="F89" s="28" t="n"/>
      <c r="G89" s="28" t="n"/>
      <c r="H89" s="39" t="n"/>
      <c r="I89" s="39" t="n"/>
      <c r="J89" s="29" t="n"/>
      <c r="K89" s="32" t="n"/>
    </row>
    <row r="90" ht="20" customHeight="true">
      <c r="B90" s="27" t="n"/>
      <c r="C90" s="31" t="n"/>
      <c r="D90" s="29" t="n"/>
      <c r="E90" s="29" t="n"/>
      <c r="F90" s="28" t="n"/>
      <c r="G90" s="28" t="n"/>
      <c r="H90" s="39" t="n"/>
      <c r="I90" s="39" t="n"/>
      <c r="J90" s="29" t="n"/>
      <c r="K90" s="32" t="n"/>
    </row>
    <row r="91" ht="20" customHeight="true">
      <c r="B91" s="27" t="n"/>
      <c r="C91" s="31" t="n"/>
      <c r="D91" s="29" t="n"/>
      <c r="E91" s="29" t="n"/>
      <c r="F91" s="28" t="n"/>
      <c r="G91" s="28" t="n"/>
      <c r="H91" s="39" t="n"/>
      <c r="I91" s="39" t="n"/>
      <c r="J91" s="29" t="n"/>
      <c r="K91" s="32" t="n"/>
    </row>
    <row r="92" ht="20" customHeight="true">
      <c r="B92" s="27" t="n"/>
      <c r="C92" s="31" t="n"/>
      <c r="D92" s="29" t="n"/>
      <c r="E92" s="29" t="n"/>
      <c r="F92" s="28" t="n"/>
      <c r="G92" s="28" t="n"/>
      <c r="H92" s="39" t="n"/>
      <c r="I92" s="39" t="n"/>
      <c r="J92" s="29" t="n"/>
      <c r="K92" s="32" t="n"/>
    </row>
    <row r="93" ht="20" customHeight="true">
      <c r="B93" s="27" t="n"/>
      <c r="C93" s="31" t="n"/>
      <c r="D93" s="29" t="n"/>
      <c r="E93" s="29" t="n"/>
      <c r="F93" s="28" t="n"/>
      <c r="G93" s="28" t="n"/>
      <c r="H93" s="39" t="n"/>
      <c r="I93" s="39" t="n"/>
      <c r="J93" s="29" t="n"/>
      <c r="K93" s="32" t="n"/>
    </row>
    <row r="94" ht="20" customHeight="true">
      <c r="B94" s="27" t="n"/>
      <c r="C94" s="31" t="n"/>
      <c r="D94" s="29" t="n"/>
      <c r="E94" s="29" t="n"/>
      <c r="F94" s="28" t="n"/>
      <c r="G94" s="28" t="n"/>
      <c r="H94" s="39" t="n"/>
      <c r="I94" s="39" t="n"/>
      <c r="J94" s="29" t="n"/>
      <c r="K94" s="32" t="n"/>
    </row>
    <row r="95" ht="20" customHeight="true">
      <c r="B95" s="27" t="n"/>
      <c r="C95" s="31" t="n"/>
      <c r="D95" s="29" t="n"/>
      <c r="E95" s="29" t="n"/>
      <c r="F95" s="28" t="n"/>
      <c r="G95" s="28" t="n"/>
      <c r="H95" s="39" t="n"/>
      <c r="I95" s="39" t="n"/>
      <c r="J95" s="29" t="n"/>
      <c r="K95" s="32" t="n"/>
    </row>
    <row r="96" ht="20" customHeight="true">
      <c r="B96" s="27" t="n"/>
      <c r="C96" s="31" t="n"/>
      <c r="D96" s="29" t="n"/>
      <c r="E96" s="29" t="n"/>
      <c r="F96" s="28" t="n"/>
      <c r="G96" s="28" t="n"/>
      <c r="H96" s="39" t="n"/>
      <c r="I96" s="39" t="n"/>
      <c r="J96" s="29" t="n"/>
      <c r="K96" s="32" t="n"/>
    </row>
    <row r="97" ht="20" customHeight="true">
      <c r="B97" s="27" t="n"/>
      <c r="C97" s="31" t="n"/>
      <c r="D97" s="29" t="n"/>
      <c r="E97" s="29" t="n"/>
      <c r="F97" s="28" t="n"/>
      <c r="G97" s="28" t="n"/>
      <c r="H97" s="39" t="n"/>
      <c r="I97" s="39" t="n"/>
      <c r="J97" s="29" t="n"/>
      <c r="K97" s="32" t="n"/>
    </row>
    <row r="98" ht="20" customHeight="true">
      <c r="B98" s="27" t="n"/>
      <c r="C98" s="31" t="n"/>
      <c r="D98" s="29" t="n"/>
      <c r="E98" s="29" t="n"/>
      <c r="F98" s="28" t="n"/>
      <c r="G98" s="28" t="n"/>
      <c r="H98" s="39" t="n"/>
      <c r="I98" s="39" t="n"/>
      <c r="J98" s="29" t="n"/>
      <c r="K98" s="32" t="n"/>
    </row>
    <row r="99" ht="20" customHeight="true">
      <c r="B99" s="27" t="n"/>
      <c r="C99" s="31" t="n"/>
      <c r="D99" s="29" t="n"/>
      <c r="E99" s="29" t="n"/>
      <c r="F99" s="28" t="n"/>
      <c r="G99" s="28" t="n"/>
      <c r="H99" s="39" t="n"/>
      <c r="I99" s="39" t="n"/>
      <c r="J99" s="29" t="n"/>
      <c r="K99" s="32" t="n"/>
    </row>
    <row r="100" ht="20" customHeight="true">
      <c r="B100" s="27" t="n"/>
      <c r="C100" s="31" t="n"/>
      <c r="D100" s="29" t="n"/>
      <c r="E100" s="29" t="n"/>
      <c r="F100" s="28" t="n"/>
      <c r="G100" s="28" t="n"/>
      <c r="H100" s="39" t="n"/>
      <c r="I100" s="39" t="n"/>
      <c r="J100" s="29" t="n"/>
      <c r="K100" s="32" t="n"/>
    </row>
    <row r="101" ht="20" customHeight="true">
      <c r="B101" s="27" t="n"/>
      <c r="C101" s="31" t="n"/>
      <c r="D101" s="29" t="n"/>
      <c r="E101" s="29" t="n"/>
      <c r="F101" s="28" t="n"/>
      <c r="G101" s="28" t="n"/>
      <c r="H101" s="39" t="n"/>
      <c r="I101" s="39" t="n"/>
      <c r="J101" s="29" t="n"/>
      <c r="K101" s="32" t="n"/>
    </row>
    <row r="102" ht="20" customHeight="true">
      <c r="B102" s="27" t="n"/>
      <c r="C102" s="31" t="n"/>
      <c r="D102" s="29" t="n"/>
      <c r="E102" s="29" t="n"/>
      <c r="F102" s="28" t="n"/>
      <c r="G102" s="28" t="n"/>
      <c r="H102" s="39" t="n"/>
      <c r="I102" s="39" t="n"/>
      <c r="J102" s="29" t="n"/>
      <c r="K102" s="32" t="n"/>
    </row>
    <row r="103" ht="20" customHeight="true">
      <c r="B103" s="27" t="n"/>
      <c r="C103" s="31" t="n"/>
      <c r="D103" s="29" t="n"/>
      <c r="E103" s="29" t="n"/>
      <c r="F103" s="28" t="n"/>
      <c r="G103" s="28" t="n"/>
      <c r="H103" s="39" t="n"/>
      <c r="I103" s="39" t="n"/>
      <c r="J103" s="29" t="n"/>
      <c r="K103" s="32" t="n"/>
    </row>
    <row r="104" ht="20" customHeight="true">
      <c r="B104" s="33" t="n"/>
      <c r="C104" s="37" t="n"/>
      <c r="D104" s="35" t="n"/>
      <c r="E104" s="35" t="n"/>
      <c r="F104" s="34" t="n"/>
      <c r="G104" s="34" t="n"/>
      <c r="H104" s="40" t="n"/>
      <c r="I104" s="40" t="n"/>
      <c r="J104" s="35" t="n"/>
      <c r="K104" s="38" t="n"/>
    </row>
  </sheetData>
  <sheetProtection sheet="true" objects="false" scenarios="false" formatCells="false" formatColumns="false" formatRows="false" insertColumns="true" insertRows="false" insertHyperlinks="true" deleteColumns="true" deleteRows="false" selectLockedCells="false" sort="false" autoFilter="false" pivotTables="true" selectUnlockedCells="false"/>
  <autoFilter ref="B4:K104"/>
  <mergeCells count="1">
    <mergeCell ref="B2:K2"/>
  </mergeCells>
  <conditionalFormatting sqref="J5:J104">
    <cfRule type="expression" dxfId="2" priority="1">
      <formula>J5="完了"</formula>
    </cfRule>
    <cfRule type="expression" dxfId="4" priority="2">
      <formula>J5="予定"</formula>
    </cfRule>
    <cfRule type="expression" dxfId="1" priority="3">
      <formula>J5="キャンセル"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6">
    <dataValidation allowBlank="true" error="YYYY-MM-DD形式の日付を入力してください。" errorTitle="日付の入力エラー" operator="between" prompt="YYYY-MM-DD形式で入力します。" promptTitle="日付入力" sqref="C5:C104" type="date">
      <formula1>DATE(2020,1,1)</formula1>
      <formula2>DATE(2099,12,31)</formula2>
    </dataValidation>
    <dataValidation allowBlank="true" error="一覧から選択してください。" errorTitle="入力エラー" prompt="プルダウンから選択できます。" promptTitle="車両" sqref="D5:D104" type="list">
      <formula1>=vehicle_no_list</formula1>
    </dataValidation>
    <dataValidation allowBlank="true" error="一覧から選択してください。" errorTitle="入力エラー" prompt="プルダウンから選択できます。" promptTitle="運転手/Supervisor / Operator" sqref="E5:E104" type="list">
      <formula1>=driver_list</formula1>
    </dataValidation>
    <dataValidation allowBlank="true" error="時刻を HH:MM 形式で入力してください。" errorTitle="時刻の入力エラー" operator="between" prompt="HH:MM形式で入力します。" promptTitle="時刻入力" sqref="H5:H104" type="time">
      <formula1>TIME(0,0,0)</formula1>
      <formula2>TIME(23,59,59)</formula2>
    </dataValidation>
    <dataValidation allowBlank="true" error="時刻を HH:MM 形式で入力してください。" errorTitle="時刻の入力エラー" operator="between" prompt="HH:MM形式で入力します。" promptTitle="時刻入力" sqref="I5:I104" type="time">
      <formula1>TIME(0,0,0)</formula1>
      <formula2>TIME(23,59,59)</formula2>
    </dataValidation>
    <dataValidation allowBlank="true" error="一覧から選択してください。" errorTitle="入力エラー" prompt="プルダウンから選択できます。" promptTitle="ステータス" sqref="J5:J104" type="list">
      <formula1>=schedule_status_list</formula1>
    </dataValidation>
  </dataValidations>
  <pageMargins left="0.35" right="0.35" top="0.55" bottom="0.55" header="0.5" footer="0.5"/>
  <pageSetup fitToHeight="0" fitToWidth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zoomScale="90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12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24"/>
    <col customWidth="true" max="11" min="11" width="14"/>
  </cols>
  <sheetData>
    <row r="1" ht="20" customHeight="true"/>
    <row r="2" ht="30" customHeight="true">
      <c r="B2" s="1" t="s">
        <v>103</v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0" customHeight="true"/>
    <row r="4" ht="24" customHeight="true">
      <c r="B4" s="19" t="s">
        <v>104</v>
      </c>
      <c r="C4" s="6" t="s">
        <v>73</v>
      </c>
      <c r="D4" s="6" t="s">
        <v>74</v>
      </c>
      <c r="E4" s="6" t="s">
        <v>105</v>
      </c>
      <c r="F4" s="6" t="s">
        <v>106</v>
      </c>
      <c r="G4" s="6" t="s">
        <v>107</v>
      </c>
      <c r="H4" s="6" t="s">
        <v>108</v>
      </c>
      <c r="I4" s="6" t="s">
        <v>109</v>
      </c>
      <c r="J4" s="6" t="s">
        <v>110</v>
      </c>
      <c r="K4" s="20" t="s">
        <v>111</v>
      </c>
    </row>
    <row r="5" ht="20" customHeight="true">
      <c r="B5" s="27" t="s">
        <v>112</v>
      </c>
      <c r="C5" s="31">
        <f>TODAY()</f>
      </c>
      <c r="D5" s="29" t="s">
        <v>50</v>
      </c>
      <c r="E5" s="29" t="s">
        <v>0</v>
      </c>
      <c r="F5" s="41" t="s">
        <v>113</v>
      </c>
      <c r="G5" s="41" t="s">
        <v>114</v>
      </c>
      <c r="H5" s="22">
        <f>IF(AND(ISNUMBER(F5),ISNUMBER(G5)),G5-F5,"")</f>
      </c>
      <c r="I5" s="28" t="s">
        <v>115</v>
      </c>
      <c r="J5" s="28" t="s">
        <v>116</v>
      </c>
      <c r="K5" s="42" t="s">
        <v>117</v>
      </c>
    </row>
    <row r="6" ht="20" customHeight="true">
      <c r="B6" s="27" t="s">
        <v>118</v>
      </c>
      <c r="C6" s="31">
        <f>TODAY()</f>
      </c>
      <c r="D6" s="29" t="s">
        <v>56</v>
      </c>
      <c r="E6" s="29" t="s">
        <v>87</v>
      </c>
      <c r="F6" s="41" t="s">
        <v>119</v>
      </c>
      <c r="G6" s="41" t="s">
        <v>120</v>
      </c>
      <c r="H6" s="22">
        <f>IF(AND(ISNUMBER(F6),ISNUMBER(G6)),G6-F6,"")</f>
      </c>
      <c r="I6" s="28" t="s">
        <v>121</v>
      </c>
      <c r="J6" s="28" t="s">
        <v>122</v>
      </c>
      <c r="K6" s="42" t="s">
        <v>123</v>
      </c>
    </row>
    <row r="7" ht="20" customHeight="true">
      <c r="B7" s="27" t="s">
        <v>124</v>
      </c>
      <c r="C7" s="31">
        <f>TODAY()-1</f>
      </c>
      <c r="D7" s="29" t="s">
        <v>50</v>
      </c>
      <c r="E7" s="29" t="s">
        <v>0</v>
      </c>
      <c r="F7" s="41" t="s">
        <v>125</v>
      </c>
      <c r="G7" s="41" t="s">
        <v>113</v>
      </c>
      <c r="H7" s="22">
        <f>IF(AND(ISNUMBER(F7),ISNUMBER(G7)),G7-F7,"")</f>
      </c>
      <c r="I7" s="28" t="s">
        <v>126</v>
      </c>
      <c r="J7" s="28" t="s">
        <v>116</v>
      </c>
      <c r="K7" s="42" t="s">
        <v>123</v>
      </c>
    </row>
    <row r="8" ht="20" customHeight="true">
      <c r="B8" s="27" t="n"/>
      <c r="C8" s="31" t="n"/>
      <c r="D8" s="29" t="n"/>
      <c r="E8" s="29" t="n"/>
      <c r="F8" s="41" t="n"/>
      <c r="G8" s="41" t="n"/>
      <c r="H8" s="22">
        <f>IF(AND(ISNUMBER(F8),ISNUMBER(G8)),G8-F8,"")</f>
      </c>
      <c r="I8" s="28" t="n"/>
      <c r="J8" s="28" t="n"/>
      <c r="K8" s="42" t="n"/>
    </row>
    <row r="9" ht="20" customHeight="true">
      <c r="B9" s="27" t="n"/>
      <c r="C9" s="31" t="n"/>
      <c r="D9" s="29" t="n"/>
      <c r="E9" s="29" t="n"/>
      <c r="F9" s="41" t="n"/>
      <c r="G9" s="41" t="n"/>
      <c r="H9" s="22">
        <f>IF(AND(ISNUMBER(F9),ISNUMBER(G9)),G9-F9,"")</f>
      </c>
      <c r="I9" s="28" t="n"/>
      <c r="J9" s="28" t="n"/>
      <c r="K9" s="42" t="n"/>
    </row>
    <row r="10" ht="20" customHeight="true">
      <c r="B10" s="27" t="n"/>
      <c r="C10" s="31" t="n"/>
      <c r="D10" s="29" t="n"/>
      <c r="E10" s="29" t="n"/>
      <c r="F10" s="41" t="n"/>
      <c r="G10" s="41" t="n"/>
      <c r="H10" s="22">
        <f>IF(AND(ISNUMBER(F10),ISNUMBER(G10)),G10-F10,"")</f>
      </c>
      <c r="I10" s="28" t="n"/>
      <c r="J10" s="28" t="n"/>
      <c r="K10" s="42" t="n"/>
    </row>
    <row r="11" ht="20" customHeight="true">
      <c r="B11" s="27" t="n"/>
      <c r="C11" s="31" t="n"/>
      <c r="D11" s="29" t="n"/>
      <c r="E11" s="29" t="n"/>
      <c r="F11" s="41" t="n"/>
      <c r="G11" s="41" t="n"/>
      <c r="H11" s="22">
        <f>IF(AND(ISNUMBER(F11),ISNUMBER(G11)),G11-F11,"")</f>
      </c>
      <c r="I11" s="28" t="n"/>
      <c r="J11" s="28" t="n"/>
      <c r="K11" s="42" t="n"/>
    </row>
    <row r="12" ht="20" customHeight="true">
      <c r="B12" s="27" t="n"/>
      <c r="C12" s="31" t="n"/>
      <c r="D12" s="29" t="n"/>
      <c r="E12" s="29" t="n"/>
      <c r="F12" s="41" t="n"/>
      <c r="G12" s="41" t="n"/>
      <c r="H12" s="22">
        <f>IF(AND(ISNUMBER(F12),ISNUMBER(G12)),G12-F12,"")</f>
      </c>
      <c r="I12" s="28" t="n"/>
      <c r="J12" s="28" t="n"/>
      <c r="K12" s="42" t="n"/>
    </row>
    <row r="13" ht="20" customHeight="true">
      <c r="B13" s="27" t="n"/>
      <c r="C13" s="31" t="n"/>
      <c r="D13" s="29" t="n"/>
      <c r="E13" s="29" t="n"/>
      <c r="F13" s="41" t="n"/>
      <c r="G13" s="41" t="n"/>
      <c r="H13" s="22">
        <f>IF(AND(ISNUMBER(F13),ISNUMBER(G13)),G13-F13,"")</f>
      </c>
      <c r="I13" s="28" t="n"/>
      <c r="J13" s="28" t="n"/>
      <c r="K13" s="42" t="n"/>
    </row>
    <row r="14" ht="20" customHeight="true">
      <c r="B14" s="27" t="n"/>
      <c r="C14" s="31" t="n"/>
      <c r="D14" s="29" t="n"/>
      <c r="E14" s="29" t="n"/>
      <c r="F14" s="41" t="n"/>
      <c r="G14" s="41" t="n"/>
      <c r="H14" s="22">
        <f>IF(AND(ISNUMBER(F14),ISNUMBER(G14)),G14-F14,"")</f>
      </c>
      <c r="I14" s="28" t="n"/>
      <c r="J14" s="28" t="n"/>
      <c r="K14" s="42" t="n"/>
    </row>
    <row r="15" ht="20" customHeight="true">
      <c r="B15" s="27" t="n"/>
      <c r="C15" s="31" t="n"/>
      <c r="D15" s="29" t="n"/>
      <c r="E15" s="29" t="n"/>
      <c r="F15" s="41" t="n"/>
      <c r="G15" s="41" t="n"/>
      <c r="H15" s="22">
        <f>IF(AND(ISNUMBER(F15),ISNUMBER(G15)),G15-F15,"")</f>
      </c>
      <c r="I15" s="28" t="n"/>
      <c r="J15" s="28" t="n"/>
      <c r="K15" s="42" t="n"/>
    </row>
    <row r="16" ht="20" customHeight="true">
      <c r="B16" s="27" t="n"/>
      <c r="C16" s="31" t="n"/>
      <c r="D16" s="29" t="n"/>
      <c r="E16" s="29" t="n"/>
      <c r="F16" s="41" t="n"/>
      <c r="G16" s="41" t="n"/>
      <c r="H16" s="22">
        <f>IF(AND(ISNUMBER(F16),ISNUMBER(G16)),G16-F16,"")</f>
      </c>
      <c r="I16" s="28" t="n"/>
      <c r="J16" s="28" t="n"/>
      <c r="K16" s="42" t="n"/>
    </row>
    <row r="17" ht="20" customHeight="true">
      <c r="B17" s="27" t="n"/>
      <c r="C17" s="31" t="n"/>
      <c r="D17" s="29" t="n"/>
      <c r="E17" s="29" t="n"/>
      <c r="F17" s="41" t="n"/>
      <c r="G17" s="41" t="n"/>
      <c r="H17" s="22">
        <f>IF(AND(ISNUMBER(F17),ISNUMBER(G17)),G17-F17,"")</f>
      </c>
      <c r="I17" s="28" t="n"/>
      <c r="J17" s="28" t="n"/>
      <c r="K17" s="42" t="n"/>
    </row>
    <row r="18" ht="20" customHeight="true">
      <c r="B18" s="27" t="n"/>
      <c r="C18" s="31" t="n"/>
      <c r="D18" s="29" t="n"/>
      <c r="E18" s="29" t="n"/>
      <c r="F18" s="41" t="n"/>
      <c r="G18" s="41" t="n"/>
      <c r="H18" s="22">
        <f>IF(AND(ISNUMBER(F18),ISNUMBER(G18)),G18-F18,"")</f>
      </c>
      <c r="I18" s="28" t="n"/>
      <c r="J18" s="28" t="n"/>
      <c r="K18" s="42" t="n"/>
    </row>
    <row r="19" ht="20" customHeight="true">
      <c r="B19" s="27" t="n"/>
      <c r="C19" s="31" t="n"/>
      <c r="D19" s="29" t="n"/>
      <c r="E19" s="29" t="n"/>
      <c r="F19" s="41" t="n"/>
      <c r="G19" s="41" t="n"/>
      <c r="H19" s="22">
        <f>IF(AND(ISNUMBER(F19),ISNUMBER(G19)),G19-F19,"")</f>
      </c>
      <c r="I19" s="28" t="n"/>
      <c r="J19" s="28" t="n"/>
      <c r="K19" s="42" t="n"/>
    </row>
    <row r="20" ht="20" customHeight="true">
      <c r="B20" s="27" t="n"/>
      <c r="C20" s="31" t="n"/>
      <c r="D20" s="29" t="n"/>
      <c r="E20" s="29" t="n"/>
      <c r="F20" s="41" t="n"/>
      <c r="G20" s="41" t="n"/>
      <c r="H20" s="22">
        <f>IF(AND(ISNUMBER(F20),ISNUMBER(G20)),G20-F20,"")</f>
      </c>
      <c r="I20" s="28" t="n"/>
      <c r="J20" s="28" t="n"/>
      <c r="K20" s="42" t="n"/>
    </row>
    <row r="21" ht="20" customHeight="true">
      <c r="B21" s="27" t="n"/>
      <c r="C21" s="31" t="n"/>
      <c r="D21" s="29" t="n"/>
      <c r="E21" s="29" t="n"/>
      <c r="F21" s="41" t="n"/>
      <c r="G21" s="41" t="n"/>
      <c r="H21" s="22">
        <f>IF(AND(ISNUMBER(F21),ISNUMBER(G21)),G21-F21,"")</f>
      </c>
      <c r="I21" s="28" t="n"/>
      <c r="J21" s="28" t="n"/>
      <c r="K21" s="42" t="n"/>
    </row>
    <row r="22" ht="20" customHeight="true">
      <c r="B22" s="27" t="n"/>
      <c r="C22" s="31" t="n"/>
      <c r="D22" s="29" t="n"/>
      <c r="E22" s="29" t="n"/>
      <c r="F22" s="41" t="n"/>
      <c r="G22" s="41" t="n"/>
      <c r="H22" s="22">
        <f>IF(AND(ISNUMBER(F22),ISNUMBER(G22)),G22-F22,"")</f>
      </c>
      <c r="I22" s="28" t="n"/>
      <c r="J22" s="28" t="n"/>
      <c r="K22" s="42" t="n"/>
    </row>
    <row r="23" ht="20" customHeight="true">
      <c r="B23" s="27" t="n"/>
      <c r="C23" s="31" t="n"/>
      <c r="D23" s="29" t="n"/>
      <c r="E23" s="29" t="n"/>
      <c r="F23" s="41" t="n"/>
      <c r="G23" s="41" t="n"/>
      <c r="H23" s="22">
        <f>IF(AND(ISNUMBER(F23),ISNUMBER(G23)),G23-F23,"")</f>
      </c>
      <c r="I23" s="28" t="n"/>
      <c r="J23" s="28" t="n"/>
      <c r="K23" s="42" t="n"/>
    </row>
    <row r="24" ht="20" customHeight="true">
      <c r="B24" s="27" t="n"/>
      <c r="C24" s="31" t="n"/>
      <c r="D24" s="29" t="n"/>
      <c r="E24" s="29" t="n"/>
      <c r="F24" s="41" t="n"/>
      <c r="G24" s="41" t="n"/>
      <c r="H24" s="22">
        <f>IF(AND(ISNUMBER(F24),ISNUMBER(G24)),G24-F24,"")</f>
      </c>
      <c r="I24" s="28" t="n"/>
      <c r="J24" s="28" t="n"/>
      <c r="K24" s="42" t="n"/>
    </row>
    <row r="25" ht="20" customHeight="true">
      <c r="B25" s="27" t="n"/>
      <c r="C25" s="31" t="n"/>
      <c r="D25" s="29" t="n"/>
      <c r="E25" s="29" t="n"/>
      <c r="F25" s="41" t="n"/>
      <c r="G25" s="41" t="n"/>
      <c r="H25" s="22">
        <f>IF(AND(ISNUMBER(F25),ISNUMBER(G25)),G25-F25,"")</f>
      </c>
      <c r="I25" s="28" t="n"/>
      <c r="J25" s="28" t="n"/>
      <c r="K25" s="42" t="n"/>
    </row>
    <row r="26" ht="20" customHeight="true">
      <c r="B26" s="27" t="n"/>
      <c r="C26" s="31" t="n"/>
      <c r="D26" s="29" t="n"/>
      <c r="E26" s="29" t="n"/>
      <c r="F26" s="41" t="n"/>
      <c r="G26" s="41" t="n"/>
      <c r="H26" s="22">
        <f>IF(AND(ISNUMBER(F26),ISNUMBER(G26)),G26-F26,"")</f>
      </c>
      <c r="I26" s="28" t="n"/>
      <c r="J26" s="28" t="n"/>
      <c r="K26" s="42" t="n"/>
    </row>
    <row r="27" ht="20" customHeight="true">
      <c r="B27" s="27" t="n"/>
      <c r="C27" s="31" t="n"/>
      <c r="D27" s="29" t="n"/>
      <c r="E27" s="29" t="n"/>
      <c r="F27" s="41" t="n"/>
      <c r="G27" s="41" t="n"/>
      <c r="H27" s="22">
        <f>IF(AND(ISNUMBER(F27),ISNUMBER(G27)),G27-F27,"")</f>
      </c>
      <c r="I27" s="28" t="n"/>
      <c r="J27" s="28" t="n"/>
      <c r="K27" s="42" t="n"/>
    </row>
    <row r="28" ht="20" customHeight="true">
      <c r="B28" s="27" t="n"/>
      <c r="C28" s="31" t="n"/>
      <c r="D28" s="29" t="n"/>
      <c r="E28" s="29" t="n"/>
      <c r="F28" s="41" t="n"/>
      <c r="G28" s="41" t="n"/>
      <c r="H28" s="22">
        <f>IF(AND(ISNUMBER(F28),ISNUMBER(G28)),G28-F28,"")</f>
      </c>
      <c r="I28" s="28" t="n"/>
      <c r="J28" s="28" t="n"/>
      <c r="K28" s="42" t="n"/>
    </row>
    <row r="29" ht="20" customHeight="true">
      <c r="B29" s="27" t="n"/>
      <c r="C29" s="31" t="n"/>
      <c r="D29" s="29" t="n"/>
      <c r="E29" s="29" t="n"/>
      <c r="F29" s="41" t="n"/>
      <c r="G29" s="41" t="n"/>
      <c r="H29" s="22">
        <f>IF(AND(ISNUMBER(F29),ISNUMBER(G29)),G29-F29,"")</f>
      </c>
      <c r="I29" s="28" t="n"/>
      <c r="J29" s="28" t="n"/>
      <c r="K29" s="42" t="n"/>
    </row>
    <row r="30" ht="20" customHeight="true">
      <c r="B30" s="27" t="n"/>
      <c r="C30" s="31" t="n"/>
      <c r="D30" s="29" t="n"/>
      <c r="E30" s="29" t="n"/>
      <c r="F30" s="41" t="n"/>
      <c r="G30" s="41" t="n"/>
      <c r="H30" s="22">
        <f>IF(AND(ISNUMBER(F30),ISNUMBER(G30)),G30-F30,"")</f>
      </c>
      <c r="I30" s="28" t="n"/>
      <c r="J30" s="28" t="n"/>
      <c r="K30" s="42" t="n"/>
    </row>
    <row r="31" ht="20" customHeight="true">
      <c r="B31" s="27" t="n"/>
      <c r="C31" s="31" t="n"/>
      <c r="D31" s="29" t="n"/>
      <c r="E31" s="29" t="n"/>
      <c r="F31" s="41" t="n"/>
      <c r="G31" s="41" t="n"/>
      <c r="H31" s="22">
        <f>IF(AND(ISNUMBER(F31),ISNUMBER(G31)),G31-F31,"")</f>
      </c>
      <c r="I31" s="28" t="n"/>
      <c r="J31" s="28" t="n"/>
      <c r="K31" s="42" t="n"/>
    </row>
    <row r="32" ht="20" customHeight="true">
      <c r="B32" s="27" t="n"/>
      <c r="C32" s="31" t="n"/>
      <c r="D32" s="29" t="n"/>
      <c r="E32" s="29" t="n"/>
      <c r="F32" s="41" t="n"/>
      <c r="G32" s="41" t="n"/>
      <c r="H32" s="22">
        <f>IF(AND(ISNUMBER(F32),ISNUMBER(G32)),G32-F32,"")</f>
      </c>
      <c r="I32" s="28" t="n"/>
      <c r="J32" s="28" t="n"/>
      <c r="K32" s="42" t="n"/>
    </row>
    <row r="33" ht="20" customHeight="true">
      <c r="B33" s="27" t="n"/>
      <c r="C33" s="31" t="n"/>
      <c r="D33" s="29" t="n"/>
      <c r="E33" s="29" t="n"/>
      <c r="F33" s="41" t="n"/>
      <c r="G33" s="41" t="n"/>
      <c r="H33" s="22">
        <f>IF(AND(ISNUMBER(F33),ISNUMBER(G33)),G33-F33,"")</f>
      </c>
      <c r="I33" s="28" t="n"/>
      <c r="J33" s="28" t="n"/>
      <c r="K33" s="42" t="n"/>
    </row>
    <row r="34" ht="20" customHeight="true">
      <c r="B34" s="27" t="n"/>
      <c r="C34" s="31" t="n"/>
      <c r="D34" s="29" t="n"/>
      <c r="E34" s="29" t="n"/>
      <c r="F34" s="41" t="n"/>
      <c r="G34" s="41" t="n"/>
      <c r="H34" s="22">
        <f>IF(AND(ISNUMBER(F34),ISNUMBER(G34)),G34-F34,"")</f>
      </c>
      <c r="I34" s="28" t="n"/>
      <c r="J34" s="28" t="n"/>
      <c r="K34" s="42" t="n"/>
    </row>
    <row r="35" ht="20" customHeight="true">
      <c r="B35" s="27" t="n"/>
      <c r="C35" s="31" t="n"/>
      <c r="D35" s="29" t="n"/>
      <c r="E35" s="29" t="n"/>
      <c r="F35" s="41" t="n"/>
      <c r="G35" s="41" t="n"/>
      <c r="H35" s="22">
        <f>IF(AND(ISNUMBER(F35),ISNUMBER(G35)),G35-F35,"")</f>
      </c>
      <c r="I35" s="28" t="n"/>
      <c r="J35" s="28" t="n"/>
      <c r="K35" s="42" t="n"/>
    </row>
    <row r="36" ht="20" customHeight="true">
      <c r="B36" s="27" t="n"/>
      <c r="C36" s="31" t="n"/>
      <c r="D36" s="29" t="n"/>
      <c r="E36" s="29" t="n"/>
      <c r="F36" s="41" t="n"/>
      <c r="G36" s="41" t="n"/>
      <c r="H36" s="22">
        <f>IF(AND(ISNUMBER(F36),ISNUMBER(G36)),G36-F36,"")</f>
      </c>
      <c r="I36" s="28" t="n"/>
      <c r="J36" s="28" t="n"/>
      <c r="K36" s="42" t="n"/>
    </row>
    <row r="37" ht="20" customHeight="true">
      <c r="B37" s="27" t="n"/>
      <c r="C37" s="31" t="n"/>
      <c r="D37" s="29" t="n"/>
      <c r="E37" s="29" t="n"/>
      <c r="F37" s="41" t="n"/>
      <c r="G37" s="41" t="n"/>
      <c r="H37" s="22">
        <f>IF(AND(ISNUMBER(F37),ISNUMBER(G37)),G37-F37,"")</f>
      </c>
      <c r="I37" s="28" t="n"/>
      <c r="J37" s="28" t="n"/>
      <c r="K37" s="42" t="n"/>
    </row>
    <row r="38" ht="20" customHeight="true">
      <c r="B38" s="27" t="n"/>
      <c r="C38" s="31" t="n"/>
      <c r="D38" s="29" t="n"/>
      <c r="E38" s="29" t="n"/>
      <c r="F38" s="41" t="n"/>
      <c r="G38" s="41" t="n"/>
      <c r="H38" s="22">
        <f>IF(AND(ISNUMBER(F38),ISNUMBER(G38)),G38-F38,"")</f>
      </c>
      <c r="I38" s="28" t="n"/>
      <c r="J38" s="28" t="n"/>
      <c r="K38" s="42" t="n"/>
    </row>
    <row r="39" ht="20" customHeight="true">
      <c r="B39" s="27" t="n"/>
      <c r="C39" s="31" t="n"/>
      <c r="D39" s="29" t="n"/>
      <c r="E39" s="29" t="n"/>
      <c r="F39" s="41" t="n"/>
      <c r="G39" s="41" t="n"/>
      <c r="H39" s="22">
        <f>IF(AND(ISNUMBER(F39),ISNUMBER(G39)),G39-F39,"")</f>
      </c>
      <c r="I39" s="28" t="n"/>
      <c r="J39" s="28" t="n"/>
      <c r="K39" s="42" t="n"/>
    </row>
    <row r="40" ht="20" customHeight="true">
      <c r="B40" s="27" t="n"/>
      <c r="C40" s="31" t="n"/>
      <c r="D40" s="29" t="n"/>
      <c r="E40" s="29" t="n"/>
      <c r="F40" s="41" t="n"/>
      <c r="G40" s="41" t="n"/>
      <c r="H40" s="22">
        <f>IF(AND(ISNUMBER(F40),ISNUMBER(G40)),G40-F40,"")</f>
      </c>
      <c r="I40" s="28" t="n"/>
      <c r="J40" s="28" t="n"/>
      <c r="K40" s="42" t="n"/>
    </row>
    <row r="41" ht="20" customHeight="true">
      <c r="B41" s="27" t="n"/>
      <c r="C41" s="31" t="n"/>
      <c r="D41" s="29" t="n"/>
      <c r="E41" s="29" t="n"/>
      <c r="F41" s="41" t="n"/>
      <c r="G41" s="41" t="n"/>
      <c r="H41" s="22">
        <f>IF(AND(ISNUMBER(F41),ISNUMBER(G41)),G41-F41,"")</f>
      </c>
      <c r="I41" s="28" t="n"/>
      <c r="J41" s="28" t="n"/>
      <c r="K41" s="42" t="n"/>
    </row>
    <row r="42" ht="20" customHeight="true">
      <c r="B42" s="27" t="n"/>
      <c r="C42" s="31" t="n"/>
      <c r="D42" s="29" t="n"/>
      <c r="E42" s="29" t="n"/>
      <c r="F42" s="41" t="n"/>
      <c r="G42" s="41" t="n"/>
      <c r="H42" s="22">
        <f>IF(AND(ISNUMBER(F42),ISNUMBER(G42)),G42-F42,"")</f>
      </c>
      <c r="I42" s="28" t="n"/>
      <c r="J42" s="28" t="n"/>
      <c r="K42" s="42" t="n"/>
    </row>
    <row r="43" ht="20" customHeight="true">
      <c r="B43" s="27" t="n"/>
      <c r="C43" s="31" t="n"/>
      <c r="D43" s="29" t="n"/>
      <c r="E43" s="29" t="n"/>
      <c r="F43" s="41" t="n"/>
      <c r="G43" s="41" t="n"/>
      <c r="H43" s="22">
        <f>IF(AND(ISNUMBER(F43),ISNUMBER(G43)),G43-F43,"")</f>
      </c>
      <c r="I43" s="28" t="n"/>
      <c r="J43" s="28" t="n"/>
      <c r="K43" s="42" t="n"/>
    </row>
    <row r="44" ht="20" customHeight="true">
      <c r="B44" s="27" t="n"/>
      <c r="C44" s="31" t="n"/>
      <c r="D44" s="29" t="n"/>
      <c r="E44" s="29" t="n"/>
      <c r="F44" s="41" t="n"/>
      <c r="G44" s="41" t="n"/>
      <c r="H44" s="22">
        <f>IF(AND(ISNUMBER(F44),ISNUMBER(G44)),G44-F44,"")</f>
      </c>
      <c r="I44" s="28" t="n"/>
      <c r="J44" s="28" t="n"/>
      <c r="K44" s="42" t="n"/>
    </row>
    <row r="45" ht="20" customHeight="true">
      <c r="B45" s="27" t="n"/>
      <c r="C45" s="31" t="n"/>
      <c r="D45" s="29" t="n"/>
      <c r="E45" s="29" t="n"/>
      <c r="F45" s="41" t="n"/>
      <c r="G45" s="41" t="n"/>
      <c r="H45" s="22">
        <f>IF(AND(ISNUMBER(F45),ISNUMBER(G45)),G45-F45,"")</f>
      </c>
      <c r="I45" s="28" t="n"/>
      <c r="J45" s="28" t="n"/>
      <c r="K45" s="42" t="n"/>
    </row>
    <row r="46" ht="20" customHeight="true">
      <c r="B46" s="27" t="n"/>
      <c r="C46" s="31" t="n"/>
      <c r="D46" s="29" t="n"/>
      <c r="E46" s="29" t="n"/>
      <c r="F46" s="41" t="n"/>
      <c r="G46" s="41" t="n"/>
      <c r="H46" s="22">
        <f>IF(AND(ISNUMBER(F46),ISNUMBER(G46)),G46-F46,"")</f>
      </c>
      <c r="I46" s="28" t="n"/>
      <c r="J46" s="28" t="n"/>
      <c r="K46" s="42" t="n"/>
    </row>
    <row r="47" ht="20" customHeight="true">
      <c r="B47" s="27" t="n"/>
      <c r="C47" s="31" t="n"/>
      <c r="D47" s="29" t="n"/>
      <c r="E47" s="29" t="n"/>
      <c r="F47" s="41" t="n"/>
      <c r="G47" s="41" t="n"/>
      <c r="H47" s="22">
        <f>IF(AND(ISNUMBER(F47),ISNUMBER(G47)),G47-F47,"")</f>
      </c>
      <c r="I47" s="28" t="n"/>
      <c r="J47" s="28" t="n"/>
      <c r="K47" s="42" t="n"/>
    </row>
    <row r="48" ht="20" customHeight="true">
      <c r="B48" s="27" t="n"/>
      <c r="C48" s="31" t="n"/>
      <c r="D48" s="29" t="n"/>
      <c r="E48" s="29" t="n"/>
      <c r="F48" s="41" t="n"/>
      <c r="G48" s="41" t="n"/>
      <c r="H48" s="22">
        <f>IF(AND(ISNUMBER(F48),ISNUMBER(G48)),G48-F48,"")</f>
      </c>
      <c r="I48" s="28" t="n"/>
      <c r="J48" s="28" t="n"/>
      <c r="K48" s="42" t="n"/>
    </row>
    <row r="49" ht="20" customHeight="true">
      <c r="B49" s="27" t="n"/>
      <c r="C49" s="31" t="n"/>
      <c r="D49" s="29" t="n"/>
      <c r="E49" s="29" t="n"/>
      <c r="F49" s="41" t="n"/>
      <c r="G49" s="41" t="n"/>
      <c r="H49" s="22">
        <f>IF(AND(ISNUMBER(F49),ISNUMBER(G49)),G49-F49,"")</f>
      </c>
      <c r="I49" s="28" t="n"/>
      <c r="J49" s="28" t="n"/>
      <c r="K49" s="42" t="n"/>
    </row>
    <row r="50" ht="20" customHeight="true">
      <c r="B50" s="27" t="n"/>
      <c r="C50" s="31" t="n"/>
      <c r="D50" s="29" t="n"/>
      <c r="E50" s="29" t="n"/>
      <c r="F50" s="41" t="n"/>
      <c r="G50" s="41" t="n"/>
      <c r="H50" s="22">
        <f>IF(AND(ISNUMBER(F50),ISNUMBER(G50)),G50-F50,"")</f>
      </c>
      <c r="I50" s="28" t="n"/>
      <c r="J50" s="28" t="n"/>
      <c r="K50" s="42" t="n"/>
    </row>
    <row r="51" ht="20" customHeight="true">
      <c r="B51" s="27" t="n"/>
      <c r="C51" s="31" t="n"/>
      <c r="D51" s="29" t="n"/>
      <c r="E51" s="29" t="n"/>
      <c r="F51" s="41" t="n"/>
      <c r="G51" s="41" t="n"/>
      <c r="H51" s="22">
        <f>IF(AND(ISNUMBER(F51),ISNUMBER(G51)),G51-F51,"")</f>
      </c>
      <c r="I51" s="28" t="n"/>
      <c r="J51" s="28" t="n"/>
      <c r="K51" s="42" t="n"/>
    </row>
    <row r="52" ht="20" customHeight="true">
      <c r="B52" s="27" t="n"/>
      <c r="C52" s="31" t="n"/>
      <c r="D52" s="29" t="n"/>
      <c r="E52" s="29" t="n"/>
      <c r="F52" s="41" t="n"/>
      <c r="G52" s="41" t="n"/>
      <c r="H52" s="22">
        <f>IF(AND(ISNUMBER(F52),ISNUMBER(G52)),G52-F52,"")</f>
      </c>
      <c r="I52" s="28" t="n"/>
      <c r="J52" s="28" t="n"/>
      <c r="K52" s="42" t="n"/>
    </row>
    <row r="53" ht="20" customHeight="true">
      <c r="B53" s="27" t="n"/>
      <c r="C53" s="31" t="n"/>
      <c r="D53" s="29" t="n"/>
      <c r="E53" s="29" t="n"/>
      <c r="F53" s="41" t="n"/>
      <c r="G53" s="41" t="n"/>
      <c r="H53" s="22">
        <f>IF(AND(ISNUMBER(F53),ISNUMBER(G53)),G53-F53,"")</f>
      </c>
      <c r="I53" s="28" t="n"/>
      <c r="J53" s="28" t="n"/>
      <c r="K53" s="42" t="n"/>
    </row>
    <row r="54" ht="20" customHeight="true">
      <c r="B54" s="27" t="n"/>
      <c r="C54" s="31" t="n"/>
      <c r="D54" s="29" t="n"/>
      <c r="E54" s="29" t="n"/>
      <c r="F54" s="41" t="n"/>
      <c r="G54" s="41" t="n"/>
      <c r="H54" s="22">
        <f>IF(AND(ISNUMBER(F54),ISNUMBER(G54)),G54-F54,"")</f>
      </c>
      <c r="I54" s="28" t="n"/>
      <c r="J54" s="28" t="n"/>
      <c r="K54" s="42" t="n"/>
    </row>
    <row r="55" ht="20" customHeight="true">
      <c r="B55" s="27" t="n"/>
      <c r="C55" s="31" t="n"/>
      <c r="D55" s="29" t="n"/>
      <c r="E55" s="29" t="n"/>
      <c r="F55" s="41" t="n"/>
      <c r="G55" s="41" t="n"/>
      <c r="H55" s="22">
        <f>IF(AND(ISNUMBER(F55),ISNUMBER(G55)),G55-F55,"")</f>
      </c>
      <c r="I55" s="28" t="n"/>
      <c r="J55" s="28" t="n"/>
      <c r="K55" s="42" t="n"/>
    </row>
    <row r="56" ht="20" customHeight="true">
      <c r="B56" s="27" t="n"/>
      <c r="C56" s="31" t="n"/>
      <c r="D56" s="29" t="n"/>
      <c r="E56" s="29" t="n"/>
      <c r="F56" s="41" t="n"/>
      <c r="G56" s="41" t="n"/>
      <c r="H56" s="22">
        <f>IF(AND(ISNUMBER(F56),ISNUMBER(G56)),G56-F56,"")</f>
      </c>
      <c r="I56" s="28" t="n"/>
      <c r="J56" s="28" t="n"/>
      <c r="K56" s="42" t="n"/>
    </row>
    <row r="57" ht="20" customHeight="true">
      <c r="B57" s="27" t="n"/>
      <c r="C57" s="31" t="n"/>
      <c r="D57" s="29" t="n"/>
      <c r="E57" s="29" t="n"/>
      <c r="F57" s="41" t="n"/>
      <c r="G57" s="41" t="n"/>
      <c r="H57" s="22">
        <f>IF(AND(ISNUMBER(F57),ISNUMBER(G57)),G57-F57,"")</f>
      </c>
      <c r="I57" s="28" t="n"/>
      <c r="J57" s="28" t="n"/>
      <c r="K57" s="42" t="n"/>
    </row>
    <row r="58" ht="20" customHeight="true">
      <c r="B58" s="27" t="n"/>
      <c r="C58" s="31" t="n"/>
      <c r="D58" s="29" t="n"/>
      <c r="E58" s="29" t="n"/>
      <c r="F58" s="41" t="n"/>
      <c r="G58" s="41" t="n"/>
      <c r="H58" s="22">
        <f>IF(AND(ISNUMBER(F58),ISNUMBER(G58)),G58-F58,"")</f>
      </c>
      <c r="I58" s="28" t="n"/>
      <c r="J58" s="28" t="n"/>
      <c r="K58" s="42" t="n"/>
    </row>
    <row r="59" ht="20" customHeight="true">
      <c r="B59" s="27" t="n"/>
      <c r="C59" s="31" t="n"/>
      <c r="D59" s="29" t="n"/>
      <c r="E59" s="29" t="n"/>
      <c r="F59" s="41" t="n"/>
      <c r="G59" s="41" t="n"/>
      <c r="H59" s="22">
        <f>IF(AND(ISNUMBER(F59),ISNUMBER(G59)),G59-F59,"")</f>
      </c>
      <c r="I59" s="28" t="n"/>
      <c r="J59" s="28" t="n"/>
      <c r="K59" s="42" t="n"/>
    </row>
    <row r="60" ht="20" customHeight="true">
      <c r="B60" s="27" t="n"/>
      <c r="C60" s="31" t="n"/>
      <c r="D60" s="29" t="n"/>
      <c r="E60" s="29" t="n"/>
      <c r="F60" s="41" t="n"/>
      <c r="G60" s="41" t="n"/>
      <c r="H60" s="22">
        <f>IF(AND(ISNUMBER(F60),ISNUMBER(G60)),G60-F60,"")</f>
      </c>
      <c r="I60" s="28" t="n"/>
      <c r="J60" s="28" t="n"/>
      <c r="K60" s="42" t="n"/>
    </row>
    <row r="61" ht="20" customHeight="true">
      <c r="B61" s="27" t="n"/>
      <c r="C61" s="31" t="n"/>
      <c r="D61" s="29" t="n"/>
      <c r="E61" s="29" t="n"/>
      <c r="F61" s="41" t="n"/>
      <c r="G61" s="41" t="n"/>
      <c r="H61" s="22">
        <f>IF(AND(ISNUMBER(F61),ISNUMBER(G61)),G61-F61,"")</f>
      </c>
      <c r="I61" s="28" t="n"/>
      <c r="J61" s="28" t="n"/>
      <c r="K61" s="42" t="n"/>
    </row>
    <row r="62" ht="20" customHeight="true">
      <c r="B62" s="27" t="n"/>
      <c r="C62" s="31" t="n"/>
      <c r="D62" s="29" t="n"/>
      <c r="E62" s="29" t="n"/>
      <c r="F62" s="41" t="n"/>
      <c r="G62" s="41" t="n"/>
      <c r="H62" s="22">
        <f>IF(AND(ISNUMBER(F62),ISNUMBER(G62)),G62-F62,"")</f>
      </c>
      <c r="I62" s="28" t="n"/>
      <c r="J62" s="28" t="n"/>
      <c r="K62" s="42" t="n"/>
    </row>
    <row r="63" ht="20" customHeight="true">
      <c r="B63" s="27" t="n"/>
      <c r="C63" s="31" t="n"/>
      <c r="D63" s="29" t="n"/>
      <c r="E63" s="29" t="n"/>
      <c r="F63" s="41" t="n"/>
      <c r="G63" s="41" t="n"/>
      <c r="H63" s="22">
        <f>IF(AND(ISNUMBER(F63),ISNUMBER(G63)),G63-F63,"")</f>
      </c>
      <c r="I63" s="28" t="n"/>
      <c r="J63" s="28" t="n"/>
      <c r="K63" s="42" t="n"/>
    </row>
    <row r="64" ht="20" customHeight="true">
      <c r="B64" s="27" t="n"/>
      <c r="C64" s="31" t="n"/>
      <c r="D64" s="29" t="n"/>
      <c r="E64" s="29" t="n"/>
      <c r="F64" s="41" t="n"/>
      <c r="G64" s="41" t="n"/>
      <c r="H64" s="22">
        <f>IF(AND(ISNUMBER(F64),ISNUMBER(G64)),G64-F64,"")</f>
      </c>
      <c r="I64" s="28" t="n"/>
      <c r="J64" s="28" t="n"/>
      <c r="K64" s="42" t="n"/>
    </row>
    <row r="65" ht="20" customHeight="true">
      <c r="B65" s="27" t="n"/>
      <c r="C65" s="31" t="n"/>
      <c r="D65" s="29" t="n"/>
      <c r="E65" s="29" t="n"/>
      <c r="F65" s="41" t="n"/>
      <c r="G65" s="41" t="n"/>
      <c r="H65" s="22">
        <f>IF(AND(ISNUMBER(F65),ISNUMBER(G65)),G65-F65,"")</f>
      </c>
      <c r="I65" s="28" t="n"/>
      <c r="J65" s="28" t="n"/>
      <c r="K65" s="42" t="n"/>
    </row>
    <row r="66" ht="20" customHeight="true">
      <c r="B66" s="27" t="n"/>
      <c r="C66" s="31" t="n"/>
      <c r="D66" s="29" t="n"/>
      <c r="E66" s="29" t="n"/>
      <c r="F66" s="41" t="n"/>
      <c r="G66" s="41" t="n"/>
      <c r="H66" s="22">
        <f>IF(AND(ISNUMBER(F66),ISNUMBER(G66)),G66-F66,"")</f>
      </c>
      <c r="I66" s="28" t="n"/>
      <c r="J66" s="28" t="n"/>
      <c r="K66" s="42" t="n"/>
    </row>
    <row r="67" ht="20" customHeight="true">
      <c r="B67" s="27" t="n"/>
      <c r="C67" s="31" t="n"/>
      <c r="D67" s="29" t="n"/>
      <c r="E67" s="29" t="n"/>
      <c r="F67" s="41" t="n"/>
      <c r="G67" s="41" t="n"/>
      <c r="H67" s="22">
        <f>IF(AND(ISNUMBER(F67),ISNUMBER(G67)),G67-F67,"")</f>
      </c>
      <c r="I67" s="28" t="n"/>
      <c r="J67" s="28" t="n"/>
      <c r="K67" s="42" t="n"/>
    </row>
    <row r="68" ht="20" customHeight="true">
      <c r="B68" s="27" t="n"/>
      <c r="C68" s="31" t="n"/>
      <c r="D68" s="29" t="n"/>
      <c r="E68" s="29" t="n"/>
      <c r="F68" s="41" t="n"/>
      <c r="G68" s="41" t="n"/>
      <c r="H68" s="22">
        <f>IF(AND(ISNUMBER(F68),ISNUMBER(G68)),G68-F68,"")</f>
      </c>
      <c r="I68" s="28" t="n"/>
      <c r="J68" s="28" t="n"/>
      <c r="K68" s="42" t="n"/>
    </row>
    <row r="69" ht="20" customHeight="true">
      <c r="B69" s="27" t="n"/>
      <c r="C69" s="31" t="n"/>
      <c r="D69" s="29" t="n"/>
      <c r="E69" s="29" t="n"/>
      <c r="F69" s="41" t="n"/>
      <c r="G69" s="41" t="n"/>
      <c r="H69" s="22">
        <f>IF(AND(ISNUMBER(F69),ISNUMBER(G69)),G69-F69,"")</f>
      </c>
      <c r="I69" s="28" t="n"/>
      <c r="J69" s="28" t="n"/>
      <c r="K69" s="42" t="n"/>
    </row>
    <row r="70" ht="20" customHeight="true">
      <c r="B70" s="27" t="n"/>
      <c r="C70" s="31" t="n"/>
      <c r="D70" s="29" t="n"/>
      <c r="E70" s="29" t="n"/>
      <c r="F70" s="41" t="n"/>
      <c r="G70" s="41" t="n"/>
      <c r="H70" s="22">
        <f>IF(AND(ISNUMBER(F70),ISNUMBER(G70)),G70-F70,"")</f>
      </c>
      <c r="I70" s="28" t="n"/>
      <c r="J70" s="28" t="n"/>
      <c r="K70" s="42" t="n"/>
    </row>
    <row r="71" ht="20" customHeight="true">
      <c r="B71" s="27" t="n"/>
      <c r="C71" s="31" t="n"/>
      <c r="D71" s="29" t="n"/>
      <c r="E71" s="29" t="n"/>
      <c r="F71" s="41" t="n"/>
      <c r="G71" s="41" t="n"/>
      <c r="H71" s="22">
        <f>IF(AND(ISNUMBER(F71),ISNUMBER(G71)),G71-F71,"")</f>
      </c>
      <c r="I71" s="28" t="n"/>
      <c r="J71" s="28" t="n"/>
      <c r="K71" s="42" t="n"/>
    </row>
    <row r="72" ht="20" customHeight="true">
      <c r="B72" s="27" t="n"/>
      <c r="C72" s="31" t="n"/>
      <c r="D72" s="29" t="n"/>
      <c r="E72" s="29" t="n"/>
      <c r="F72" s="41" t="n"/>
      <c r="G72" s="41" t="n"/>
      <c r="H72" s="22">
        <f>IF(AND(ISNUMBER(F72),ISNUMBER(G72)),G72-F72,"")</f>
      </c>
      <c r="I72" s="28" t="n"/>
      <c r="J72" s="28" t="n"/>
      <c r="K72" s="42" t="n"/>
    </row>
    <row r="73" ht="20" customHeight="true">
      <c r="B73" s="27" t="n"/>
      <c r="C73" s="31" t="n"/>
      <c r="D73" s="29" t="n"/>
      <c r="E73" s="29" t="n"/>
      <c r="F73" s="41" t="n"/>
      <c r="G73" s="41" t="n"/>
      <c r="H73" s="22">
        <f>IF(AND(ISNUMBER(F73),ISNUMBER(G73)),G73-F73,"")</f>
      </c>
      <c r="I73" s="28" t="n"/>
      <c r="J73" s="28" t="n"/>
      <c r="K73" s="42" t="n"/>
    </row>
    <row r="74" ht="20" customHeight="true">
      <c r="B74" s="27" t="n"/>
      <c r="C74" s="31" t="n"/>
      <c r="D74" s="29" t="n"/>
      <c r="E74" s="29" t="n"/>
      <c r="F74" s="41" t="n"/>
      <c r="G74" s="41" t="n"/>
      <c r="H74" s="22">
        <f>IF(AND(ISNUMBER(F74),ISNUMBER(G74)),G74-F74,"")</f>
      </c>
      <c r="I74" s="28" t="n"/>
      <c r="J74" s="28" t="n"/>
      <c r="K74" s="42" t="n"/>
    </row>
    <row r="75" ht="20" customHeight="true">
      <c r="B75" s="27" t="n"/>
      <c r="C75" s="31" t="n"/>
      <c r="D75" s="29" t="n"/>
      <c r="E75" s="29" t="n"/>
      <c r="F75" s="41" t="n"/>
      <c r="G75" s="41" t="n"/>
      <c r="H75" s="22">
        <f>IF(AND(ISNUMBER(F75),ISNUMBER(G75)),G75-F75,"")</f>
      </c>
      <c r="I75" s="28" t="n"/>
      <c r="J75" s="28" t="n"/>
      <c r="K75" s="42" t="n"/>
    </row>
    <row r="76" ht="20" customHeight="true">
      <c r="B76" s="27" t="n"/>
      <c r="C76" s="31" t="n"/>
      <c r="D76" s="29" t="n"/>
      <c r="E76" s="29" t="n"/>
      <c r="F76" s="41" t="n"/>
      <c r="G76" s="41" t="n"/>
      <c r="H76" s="22">
        <f>IF(AND(ISNUMBER(F76),ISNUMBER(G76)),G76-F76,"")</f>
      </c>
      <c r="I76" s="28" t="n"/>
      <c r="J76" s="28" t="n"/>
      <c r="K76" s="42" t="n"/>
    </row>
    <row r="77" ht="20" customHeight="true">
      <c r="B77" s="27" t="n"/>
      <c r="C77" s="31" t="n"/>
      <c r="D77" s="29" t="n"/>
      <c r="E77" s="29" t="n"/>
      <c r="F77" s="41" t="n"/>
      <c r="G77" s="41" t="n"/>
      <c r="H77" s="22">
        <f>IF(AND(ISNUMBER(F77),ISNUMBER(G77)),G77-F77,"")</f>
      </c>
      <c r="I77" s="28" t="n"/>
      <c r="J77" s="28" t="n"/>
      <c r="K77" s="42" t="n"/>
    </row>
    <row r="78" ht="20" customHeight="true">
      <c r="B78" s="27" t="n"/>
      <c r="C78" s="31" t="n"/>
      <c r="D78" s="29" t="n"/>
      <c r="E78" s="29" t="n"/>
      <c r="F78" s="41" t="n"/>
      <c r="G78" s="41" t="n"/>
      <c r="H78" s="22">
        <f>IF(AND(ISNUMBER(F78),ISNUMBER(G78)),G78-F78,"")</f>
      </c>
      <c r="I78" s="28" t="n"/>
      <c r="J78" s="28" t="n"/>
      <c r="K78" s="42" t="n"/>
    </row>
    <row r="79" ht="20" customHeight="true">
      <c r="B79" s="27" t="n"/>
      <c r="C79" s="31" t="n"/>
      <c r="D79" s="29" t="n"/>
      <c r="E79" s="29" t="n"/>
      <c r="F79" s="41" t="n"/>
      <c r="G79" s="41" t="n"/>
      <c r="H79" s="22">
        <f>IF(AND(ISNUMBER(F79),ISNUMBER(G79)),G79-F79,"")</f>
      </c>
      <c r="I79" s="28" t="n"/>
      <c r="J79" s="28" t="n"/>
      <c r="K79" s="42" t="n"/>
    </row>
    <row r="80" ht="20" customHeight="true">
      <c r="B80" s="27" t="n"/>
      <c r="C80" s="31" t="n"/>
      <c r="D80" s="29" t="n"/>
      <c r="E80" s="29" t="n"/>
      <c r="F80" s="41" t="n"/>
      <c r="G80" s="41" t="n"/>
      <c r="H80" s="22">
        <f>IF(AND(ISNUMBER(F80),ISNUMBER(G80)),G80-F80,"")</f>
      </c>
      <c r="I80" s="28" t="n"/>
      <c r="J80" s="28" t="n"/>
      <c r="K80" s="42" t="n"/>
    </row>
    <row r="81" ht="20" customHeight="true">
      <c r="B81" s="27" t="n"/>
      <c r="C81" s="31" t="n"/>
      <c r="D81" s="29" t="n"/>
      <c r="E81" s="29" t="n"/>
      <c r="F81" s="41" t="n"/>
      <c r="G81" s="41" t="n"/>
      <c r="H81" s="22">
        <f>IF(AND(ISNUMBER(F81),ISNUMBER(G81)),G81-F81,"")</f>
      </c>
      <c r="I81" s="28" t="n"/>
      <c r="J81" s="28" t="n"/>
      <c r="K81" s="42" t="n"/>
    </row>
    <row r="82" ht="20" customHeight="true">
      <c r="B82" s="27" t="n"/>
      <c r="C82" s="31" t="n"/>
      <c r="D82" s="29" t="n"/>
      <c r="E82" s="29" t="n"/>
      <c r="F82" s="41" t="n"/>
      <c r="G82" s="41" t="n"/>
      <c r="H82" s="22">
        <f>IF(AND(ISNUMBER(F82),ISNUMBER(G82)),G82-F82,"")</f>
      </c>
      <c r="I82" s="28" t="n"/>
      <c r="J82" s="28" t="n"/>
      <c r="K82" s="42" t="n"/>
    </row>
    <row r="83" ht="20" customHeight="true">
      <c r="B83" s="27" t="n"/>
      <c r="C83" s="31" t="n"/>
      <c r="D83" s="29" t="n"/>
      <c r="E83" s="29" t="n"/>
      <c r="F83" s="41" t="n"/>
      <c r="G83" s="41" t="n"/>
      <c r="H83" s="22">
        <f>IF(AND(ISNUMBER(F83),ISNUMBER(G83)),G83-F83,"")</f>
      </c>
      <c r="I83" s="28" t="n"/>
      <c r="J83" s="28" t="n"/>
      <c r="K83" s="42" t="n"/>
    </row>
    <row r="84" ht="20" customHeight="true">
      <c r="B84" s="27" t="n"/>
      <c r="C84" s="31" t="n"/>
      <c r="D84" s="29" t="n"/>
      <c r="E84" s="29" t="n"/>
      <c r="F84" s="41" t="n"/>
      <c r="G84" s="41" t="n"/>
      <c r="H84" s="22">
        <f>IF(AND(ISNUMBER(F84),ISNUMBER(G84)),G84-F84,"")</f>
      </c>
      <c r="I84" s="28" t="n"/>
      <c r="J84" s="28" t="n"/>
      <c r="K84" s="42" t="n"/>
    </row>
    <row r="85" ht="20" customHeight="true">
      <c r="B85" s="27" t="n"/>
      <c r="C85" s="31" t="n"/>
      <c r="D85" s="29" t="n"/>
      <c r="E85" s="29" t="n"/>
      <c r="F85" s="41" t="n"/>
      <c r="G85" s="41" t="n"/>
      <c r="H85" s="22">
        <f>IF(AND(ISNUMBER(F85),ISNUMBER(G85)),G85-F85,"")</f>
      </c>
      <c r="I85" s="28" t="n"/>
      <c r="J85" s="28" t="n"/>
      <c r="K85" s="42" t="n"/>
    </row>
    <row r="86" ht="20" customHeight="true">
      <c r="B86" s="27" t="n"/>
      <c r="C86" s="31" t="n"/>
      <c r="D86" s="29" t="n"/>
      <c r="E86" s="29" t="n"/>
      <c r="F86" s="41" t="n"/>
      <c r="G86" s="41" t="n"/>
      <c r="H86" s="22">
        <f>IF(AND(ISNUMBER(F86),ISNUMBER(G86)),G86-F86,"")</f>
      </c>
      <c r="I86" s="28" t="n"/>
      <c r="J86" s="28" t="n"/>
      <c r="K86" s="42" t="n"/>
    </row>
    <row r="87" ht="20" customHeight="true">
      <c r="B87" s="27" t="n"/>
      <c r="C87" s="31" t="n"/>
      <c r="D87" s="29" t="n"/>
      <c r="E87" s="29" t="n"/>
      <c r="F87" s="41" t="n"/>
      <c r="G87" s="41" t="n"/>
      <c r="H87" s="22">
        <f>IF(AND(ISNUMBER(F87),ISNUMBER(G87)),G87-F87,"")</f>
      </c>
      <c r="I87" s="28" t="n"/>
      <c r="J87" s="28" t="n"/>
      <c r="K87" s="42" t="n"/>
    </row>
    <row r="88" ht="20" customHeight="true">
      <c r="B88" s="27" t="n"/>
      <c r="C88" s="31" t="n"/>
      <c r="D88" s="29" t="n"/>
      <c r="E88" s="29" t="n"/>
      <c r="F88" s="41" t="n"/>
      <c r="G88" s="41" t="n"/>
      <c r="H88" s="22">
        <f>IF(AND(ISNUMBER(F88),ISNUMBER(G88)),G88-F88,"")</f>
      </c>
      <c r="I88" s="28" t="n"/>
      <c r="J88" s="28" t="n"/>
      <c r="K88" s="42" t="n"/>
    </row>
    <row r="89" ht="20" customHeight="true">
      <c r="B89" s="27" t="n"/>
      <c r="C89" s="31" t="n"/>
      <c r="D89" s="29" t="n"/>
      <c r="E89" s="29" t="n"/>
      <c r="F89" s="41" t="n"/>
      <c r="G89" s="41" t="n"/>
      <c r="H89" s="22">
        <f>IF(AND(ISNUMBER(F89),ISNUMBER(G89)),G89-F89,"")</f>
      </c>
      <c r="I89" s="28" t="n"/>
      <c r="J89" s="28" t="n"/>
      <c r="K89" s="42" t="n"/>
    </row>
    <row r="90" ht="20" customHeight="true">
      <c r="B90" s="27" t="n"/>
      <c r="C90" s="31" t="n"/>
      <c r="D90" s="29" t="n"/>
      <c r="E90" s="29" t="n"/>
      <c r="F90" s="41" t="n"/>
      <c r="G90" s="41" t="n"/>
      <c r="H90" s="22">
        <f>IF(AND(ISNUMBER(F90),ISNUMBER(G90)),G90-F90,"")</f>
      </c>
      <c r="I90" s="28" t="n"/>
      <c r="J90" s="28" t="n"/>
      <c r="K90" s="42" t="n"/>
    </row>
    <row r="91" ht="20" customHeight="true">
      <c r="B91" s="27" t="n"/>
      <c r="C91" s="31" t="n"/>
      <c r="D91" s="29" t="n"/>
      <c r="E91" s="29" t="n"/>
      <c r="F91" s="41" t="n"/>
      <c r="G91" s="41" t="n"/>
      <c r="H91" s="22">
        <f>IF(AND(ISNUMBER(F91),ISNUMBER(G91)),G91-F91,"")</f>
      </c>
      <c r="I91" s="28" t="n"/>
      <c r="J91" s="28" t="n"/>
      <c r="K91" s="42" t="n"/>
    </row>
    <row r="92" ht="20" customHeight="true">
      <c r="B92" s="27" t="n"/>
      <c r="C92" s="31" t="n"/>
      <c r="D92" s="29" t="n"/>
      <c r="E92" s="29" t="n"/>
      <c r="F92" s="41" t="n"/>
      <c r="G92" s="41" t="n"/>
      <c r="H92" s="22">
        <f>IF(AND(ISNUMBER(F92),ISNUMBER(G92)),G92-F92,"")</f>
      </c>
      <c r="I92" s="28" t="n"/>
      <c r="J92" s="28" t="n"/>
      <c r="K92" s="42" t="n"/>
    </row>
    <row r="93" ht="20" customHeight="true">
      <c r="B93" s="27" t="n"/>
      <c r="C93" s="31" t="n"/>
      <c r="D93" s="29" t="n"/>
      <c r="E93" s="29" t="n"/>
      <c r="F93" s="41" t="n"/>
      <c r="G93" s="41" t="n"/>
      <c r="H93" s="22">
        <f>IF(AND(ISNUMBER(F93),ISNUMBER(G93)),G93-F93,"")</f>
      </c>
      <c r="I93" s="28" t="n"/>
      <c r="J93" s="28" t="n"/>
      <c r="K93" s="42" t="n"/>
    </row>
    <row r="94" ht="20" customHeight="true">
      <c r="B94" s="27" t="n"/>
      <c r="C94" s="31" t="n"/>
      <c r="D94" s="29" t="n"/>
      <c r="E94" s="29" t="n"/>
      <c r="F94" s="41" t="n"/>
      <c r="G94" s="41" t="n"/>
      <c r="H94" s="22">
        <f>IF(AND(ISNUMBER(F94),ISNUMBER(G94)),G94-F94,"")</f>
      </c>
      <c r="I94" s="28" t="n"/>
      <c r="J94" s="28" t="n"/>
      <c r="K94" s="42" t="n"/>
    </row>
    <row r="95" ht="20" customHeight="true">
      <c r="B95" s="27" t="n"/>
      <c r="C95" s="31" t="n"/>
      <c r="D95" s="29" t="n"/>
      <c r="E95" s="29" t="n"/>
      <c r="F95" s="41" t="n"/>
      <c r="G95" s="41" t="n"/>
      <c r="H95" s="22">
        <f>IF(AND(ISNUMBER(F95),ISNUMBER(G95)),G95-F95,"")</f>
      </c>
      <c r="I95" s="28" t="n"/>
      <c r="J95" s="28" t="n"/>
      <c r="K95" s="42" t="n"/>
    </row>
    <row r="96" ht="20" customHeight="true">
      <c r="B96" s="27" t="n"/>
      <c r="C96" s="31" t="n"/>
      <c r="D96" s="29" t="n"/>
      <c r="E96" s="29" t="n"/>
      <c r="F96" s="41" t="n"/>
      <c r="G96" s="41" t="n"/>
      <c r="H96" s="22">
        <f>IF(AND(ISNUMBER(F96),ISNUMBER(G96)),G96-F96,"")</f>
      </c>
      <c r="I96" s="28" t="n"/>
      <c r="J96" s="28" t="n"/>
      <c r="K96" s="42" t="n"/>
    </row>
    <row r="97" ht="20" customHeight="true">
      <c r="B97" s="27" t="n"/>
      <c r="C97" s="31" t="n"/>
      <c r="D97" s="29" t="n"/>
      <c r="E97" s="29" t="n"/>
      <c r="F97" s="41" t="n"/>
      <c r="G97" s="41" t="n"/>
      <c r="H97" s="22">
        <f>IF(AND(ISNUMBER(F97),ISNUMBER(G97)),G97-F97,"")</f>
      </c>
      <c r="I97" s="28" t="n"/>
      <c r="J97" s="28" t="n"/>
      <c r="K97" s="42" t="n"/>
    </row>
    <row r="98" ht="20" customHeight="true">
      <c r="B98" s="27" t="n"/>
      <c r="C98" s="31" t="n"/>
      <c r="D98" s="29" t="n"/>
      <c r="E98" s="29" t="n"/>
      <c r="F98" s="41" t="n"/>
      <c r="G98" s="41" t="n"/>
      <c r="H98" s="22">
        <f>IF(AND(ISNUMBER(F98),ISNUMBER(G98)),G98-F98,"")</f>
      </c>
      <c r="I98" s="28" t="n"/>
      <c r="J98" s="28" t="n"/>
      <c r="K98" s="42" t="n"/>
    </row>
    <row r="99" ht="20" customHeight="true">
      <c r="B99" s="27" t="n"/>
      <c r="C99" s="31" t="n"/>
      <c r="D99" s="29" t="n"/>
      <c r="E99" s="29" t="n"/>
      <c r="F99" s="41" t="n"/>
      <c r="G99" s="41" t="n"/>
      <c r="H99" s="22">
        <f>IF(AND(ISNUMBER(F99),ISNUMBER(G99)),G99-F99,"")</f>
      </c>
      <c r="I99" s="28" t="n"/>
      <c r="J99" s="28" t="n"/>
      <c r="K99" s="42" t="n"/>
    </row>
    <row r="100" ht="20" customHeight="true">
      <c r="B100" s="27" t="n"/>
      <c r="C100" s="31" t="n"/>
      <c r="D100" s="29" t="n"/>
      <c r="E100" s="29" t="n"/>
      <c r="F100" s="41" t="n"/>
      <c r="G100" s="41" t="n"/>
      <c r="H100" s="22">
        <f>IF(AND(ISNUMBER(F100),ISNUMBER(G100)),G100-F100,"")</f>
      </c>
      <c r="I100" s="28" t="n"/>
      <c r="J100" s="28" t="n"/>
      <c r="K100" s="42" t="n"/>
    </row>
    <row r="101" ht="20" customHeight="true">
      <c r="B101" s="27" t="n"/>
      <c r="C101" s="31" t="n"/>
      <c r="D101" s="29" t="n"/>
      <c r="E101" s="29" t="n"/>
      <c r="F101" s="41" t="n"/>
      <c r="G101" s="41" t="n"/>
      <c r="H101" s="22">
        <f>IF(AND(ISNUMBER(F101),ISNUMBER(G101)),G101-F101,"")</f>
      </c>
      <c r="I101" s="28" t="n"/>
      <c r="J101" s="28" t="n"/>
      <c r="K101" s="42" t="n"/>
    </row>
    <row r="102" ht="20" customHeight="true">
      <c r="B102" s="27" t="n"/>
      <c r="C102" s="31" t="n"/>
      <c r="D102" s="29" t="n"/>
      <c r="E102" s="29" t="n"/>
      <c r="F102" s="41" t="n"/>
      <c r="G102" s="41" t="n"/>
      <c r="H102" s="22">
        <f>IF(AND(ISNUMBER(F102),ISNUMBER(G102)),G102-F102,"")</f>
      </c>
      <c r="I102" s="28" t="n"/>
      <c r="J102" s="28" t="n"/>
      <c r="K102" s="42" t="n"/>
    </row>
    <row r="103" ht="20" customHeight="true">
      <c r="B103" s="27" t="n"/>
      <c r="C103" s="31" t="n"/>
      <c r="D103" s="29" t="n"/>
      <c r="E103" s="29" t="n"/>
      <c r="F103" s="41" t="n"/>
      <c r="G103" s="41" t="n"/>
      <c r="H103" s="22">
        <f>IF(AND(ISNUMBER(F103),ISNUMBER(G103)),G103-F103,"")</f>
      </c>
      <c r="I103" s="28" t="n"/>
      <c r="J103" s="28" t="n"/>
      <c r="K103" s="42" t="n"/>
    </row>
    <row r="104" ht="20" customHeight="true">
      <c r="B104" s="33" t="n"/>
      <c r="C104" s="37" t="n"/>
      <c r="D104" s="35" t="n"/>
      <c r="E104" s="35" t="n"/>
      <c r="F104" s="43" t="n"/>
      <c r="G104" s="43" t="n"/>
      <c r="H104" s="25">
        <f>IF(AND(ISNUMBER(F104),ISNUMBER(G104)),G104-F104,"")</f>
      </c>
      <c r="I104" s="34" t="n"/>
      <c r="J104" s="34" t="n"/>
      <c r="K104" s="44" t="n"/>
    </row>
  </sheetData>
  <sheetProtection sheet="true" objects="false" scenarios="false" formatCells="false" formatColumns="false" formatRows="false" insertColumns="true" insertRows="false" insertHyperlinks="true" deleteColumns="true" deleteRows="false" selectLockedCells="false" sort="false" autoFilter="false" pivotTables="true" selectUnlockedCells="false"/>
  <autoFilter ref="B4:K104"/>
  <mergeCells count="1">
    <mergeCell ref="B2:K2"/>
  </mergeCells>
  <conditionalFormatting sqref="K5:K104">
    <cfRule type="expression" dxfId="2" priority="1">
      <formula>K5="確認済"</formula>
    </cfRule>
    <cfRule type="expression" dxfId="1" priority="2">
      <formula>K5="未確認"</formula>
    </cfRule>
  </conditionalFormatting>
  <conditionalFormatting sqref="H5:H104">
    <cfRule type="cellIs" dxfId="1" priority="3" operator="lessThan">
      <formula>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YYYY-MM-DD形式の日付を入力してください。" errorTitle="日付の入力エラー" operator="between" prompt="YYYY-MM-DD形式で入力します。" promptTitle="日付入力" sqref="C5:C104" type="date">
      <formula1>DATE(2020,1,1)</formula1>
      <formula2>DATE(2099,12,31)</formula2>
    </dataValidation>
    <dataValidation allowBlank="true" error="一覧から選択してください。" errorTitle="入力エラー" prompt="プルダウンから選択できます。" promptTitle="車両" sqref="D5:D104" type="list">
      <formula1>=vehicle_no_list</formula1>
    </dataValidation>
    <dataValidation allowBlank="true" error="一覧から選択してください。" errorTitle="入力エラー" prompt="プルダウンから選択できます。" promptTitle="運転手" sqref="E5:E104" type="list">
      <formula1>=driver_list</formula1>
    </dataValidation>
    <dataValidation allowBlank="true" error="0以上の数値を入力してください。" errorTitle="数値の入力エラー" operator="greaterThanOrEqual" prompt="0以上の数値を入力します。" promptTitle="数値入力" sqref="F5:G104" type="decimal">
      <formula1>0</formula1>
    </dataValidation>
    <dataValidation allowBlank="true" error="一覧から選択してください。" errorTitle="入力エラー" prompt="プルダウンから選択できます。" promptTitle="Dirección確認" sqref="K5:K104" type="list">
      <formula1>=confirm_status_list</formula1>
    </dataValidation>
  </dataValidations>
  <pageMargins left="0.35" right="0.35" top="0.55" bottom="0.55" header="0.5" footer="0.5"/>
  <pageSetup fitToHeight="0" fitToWidth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zoomScale="90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12"/>
    <col customWidth="true" max="3" min="3" width="20"/>
    <col customWidth="true" max="4" min="4" width="14"/>
    <col customWidth="true" max="5" min="5" width="16"/>
    <col customWidth="true" max="7" min="6" width="18"/>
    <col customWidth="true" max="8" min="8" width="14"/>
    <col customWidth="true" max="9" min="9" width="28"/>
  </cols>
  <sheetData>
    <row r="1" ht="20" customHeight="true"/>
    <row r="2" ht="30" customHeight="true">
      <c r="B2" s="1" t="s">
        <v>127</v>
      </c>
      <c r="C2" s="2" t="n"/>
      <c r="D2" s="2" t="n"/>
      <c r="E2" s="2" t="n"/>
      <c r="F2" s="2" t="n"/>
      <c r="G2" s="2" t="n"/>
      <c r="H2" s="2" t="n"/>
      <c r="I2" s="2" t="n"/>
    </row>
    <row r="3" ht="20" customHeight="true"/>
    <row r="4" ht="24" customHeight="true">
      <c r="B4" s="19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133</v>
      </c>
      <c r="H4" s="6" t="s">
        <v>134</v>
      </c>
      <c r="I4" s="20" t="s">
        <v>48</v>
      </c>
    </row>
    <row r="5" ht="20" customHeight="true">
      <c r="B5" s="27" t="s">
        <v>135</v>
      </c>
      <c r="C5" s="45">
        <f>NOW()</f>
      </c>
      <c r="D5" s="29" t="s">
        <v>97</v>
      </c>
      <c r="E5" s="28" t="s">
        <v>80</v>
      </c>
      <c r="F5" s="28" t="s">
        <v>84</v>
      </c>
      <c r="G5" s="28" t="s">
        <v>101</v>
      </c>
      <c r="H5" s="28" t="s">
        <v>98</v>
      </c>
      <c r="I5" s="32" t="s">
        <v>102</v>
      </c>
    </row>
    <row r="6" ht="20" customHeight="true">
      <c r="B6" s="27" t="s">
        <v>136</v>
      </c>
      <c r="C6" s="45">
        <f>NOW()</f>
      </c>
      <c r="D6" s="29" t="s">
        <v>86</v>
      </c>
      <c r="E6" s="28" t="s">
        <v>137</v>
      </c>
      <c r="F6" s="28" t="s">
        <v>138</v>
      </c>
      <c r="G6" s="28" t="s">
        <v>88</v>
      </c>
      <c r="H6" s="28" t="s">
        <v>87</v>
      </c>
      <c r="I6" s="32" t="s">
        <v>139</v>
      </c>
    </row>
    <row r="7" ht="20" customHeight="true">
      <c r="B7" s="27" t="n"/>
      <c r="C7" s="45" t="n"/>
      <c r="D7" s="29" t="n"/>
      <c r="E7" s="28" t="n"/>
      <c r="F7" s="28" t="n"/>
      <c r="G7" s="28" t="n"/>
      <c r="H7" s="28" t="n"/>
      <c r="I7" s="32" t="n"/>
    </row>
    <row r="8" ht="20" customHeight="true">
      <c r="B8" s="27" t="n"/>
      <c r="C8" s="45" t="n"/>
      <c r="D8" s="29" t="n"/>
      <c r="E8" s="28" t="n"/>
      <c r="F8" s="28" t="n"/>
      <c r="G8" s="28" t="n"/>
      <c r="H8" s="28" t="n"/>
      <c r="I8" s="32" t="n"/>
    </row>
    <row r="9" ht="20" customHeight="true">
      <c r="B9" s="27" t="n"/>
      <c r="C9" s="45" t="n"/>
      <c r="D9" s="29" t="n"/>
      <c r="E9" s="28" t="n"/>
      <c r="F9" s="28" t="n"/>
      <c r="G9" s="28" t="n"/>
      <c r="H9" s="28" t="n"/>
      <c r="I9" s="32" t="n"/>
    </row>
    <row r="10" ht="20" customHeight="true">
      <c r="B10" s="27" t="n"/>
      <c r="C10" s="45" t="n"/>
      <c r="D10" s="29" t="n"/>
      <c r="E10" s="28" t="n"/>
      <c r="F10" s="28" t="n"/>
      <c r="G10" s="28" t="n"/>
      <c r="H10" s="28" t="n"/>
      <c r="I10" s="32" t="n"/>
    </row>
    <row r="11" ht="20" customHeight="true">
      <c r="B11" s="27" t="n"/>
      <c r="C11" s="45" t="n"/>
      <c r="D11" s="29" t="n"/>
      <c r="E11" s="28" t="n"/>
      <c r="F11" s="28" t="n"/>
      <c r="G11" s="28" t="n"/>
      <c r="H11" s="28" t="n"/>
      <c r="I11" s="32" t="n"/>
    </row>
    <row r="12" ht="20" customHeight="true">
      <c r="B12" s="27" t="n"/>
      <c r="C12" s="45" t="n"/>
      <c r="D12" s="29" t="n"/>
      <c r="E12" s="28" t="n"/>
      <c r="F12" s="28" t="n"/>
      <c r="G12" s="28" t="n"/>
      <c r="H12" s="28" t="n"/>
      <c r="I12" s="32" t="n"/>
    </row>
    <row r="13" ht="20" customHeight="true">
      <c r="B13" s="27" t="n"/>
      <c r="C13" s="45" t="n"/>
      <c r="D13" s="29" t="n"/>
      <c r="E13" s="28" t="n"/>
      <c r="F13" s="28" t="n"/>
      <c r="G13" s="28" t="n"/>
      <c r="H13" s="28" t="n"/>
      <c r="I13" s="32" t="n"/>
    </row>
    <row r="14" ht="20" customHeight="true">
      <c r="B14" s="27" t="n"/>
      <c r="C14" s="45" t="n"/>
      <c r="D14" s="29" t="n"/>
      <c r="E14" s="28" t="n"/>
      <c r="F14" s="28" t="n"/>
      <c r="G14" s="28" t="n"/>
      <c r="H14" s="28" t="n"/>
      <c r="I14" s="32" t="n"/>
    </row>
    <row r="15" ht="20" customHeight="true">
      <c r="B15" s="27" t="n"/>
      <c r="C15" s="45" t="n"/>
      <c r="D15" s="29" t="n"/>
      <c r="E15" s="28" t="n"/>
      <c r="F15" s="28" t="n"/>
      <c r="G15" s="28" t="n"/>
      <c r="H15" s="28" t="n"/>
      <c r="I15" s="32" t="n"/>
    </row>
    <row r="16" ht="20" customHeight="true">
      <c r="B16" s="27" t="n"/>
      <c r="C16" s="45" t="n"/>
      <c r="D16" s="29" t="n"/>
      <c r="E16" s="28" t="n"/>
      <c r="F16" s="28" t="n"/>
      <c r="G16" s="28" t="n"/>
      <c r="H16" s="28" t="n"/>
      <c r="I16" s="32" t="n"/>
    </row>
    <row r="17" ht="20" customHeight="true">
      <c r="B17" s="27" t="n"/>
      <c r="C17" s="45" t="n"/>
      <c r="D17" s="29" t="n"/>
      <c r="E17" s="28" t="n"/>
      <c r="F17" s="28" t="n"/>
      <c r="G17" s="28" t="n"/>
      <c r="H17" s="28" t="n"/>
      <c r="I17" s="32" t="n"/>
    </row>
    <row r="18" ht="20" customHeight="true">
      <c r="B18" s="27" t="n"/>
      <c r="C18" s="45" t="n"/>
      <c r="D18" s="29" t="n"/>
      <c r="E18" s="28" t="n"/>
      <c r="F18" s="28" t="n"/>
      <c r="G18" s="28" t="n"/>
      <c r="H18" s="28" t="n"/>
      <c r="I18" s="32" t="n"/>
    </row>
    <row r="19" ht="20" customHeight="true">
      <c r="B19" s="27" t="n"/>
      <c r="C19" s="45" t="n"/>
      <c r="D19" s="29" t="n"/>
      <c r="E19" s="28" t="n"/>
      <c r="F19" s="28" t="n"/>
      <c r="G19" s="28" t="n"/>
      <c r="H19" s="28" t="n"/>
      <c r="I19" s="32" t="n"/>
    </row>
    <row r="20" ht="20" customHeight="true">
      <c r="B20" s="27" t="n"/>
      <c r="C20" s="45" t="n"/>
      <c r="D20" s="29" t="n"/>
      <c r="E20" s="28" t="n"/>
      <c r="F20" s="28" t="n"/>
      <c r="G20" s="28" t="n"/>
      <c r="H20" s="28" t="n"/>
      <c r="I20" s="32" t="n"/>
    </row>
    <row r="21" ht="20" customHeight="true">
      <c r="B21" s="27" t="n"/>
      <c r="C21" s="45" t="n"/>
      <c r="D21" s="29" t="n"/>
      <c r="E21" s="28" t="n"/>
      <c r="F21" s="28" t="n"/>
      <c r="G21" s="28" t="n"/>
      <c r="H21" s="28" t="n"/>
      <c r="I21" s="32" t="n"/>
    </row>
    <row r="22" ht="20" customHeight="true">
      <c r="B22" s="27" t="n"/>
      <c r="C22" s="45" t="n"/>
      <c r="D22" s="29" t="n"/>
      <c r="E22" s="28" t="n"/>
      <c r="F22" s="28" t="n"/>
      <c r="G22" s="28" t="n"/>
      <c r="H22" s="28" t="n"/>
      <c r="I22" s="32" t="n"/>
    </row>
    <row r="23" ht="20" customHeight="true">
      <c r="B23" s="27" t="n"/>
      <c r="C23" s="45" t="n"/>
      <c r="D23" s="29" t="n"/>
      <c r="E23" s="28" t="n"/>
      <c r="F23" s="28" t="n"/>
      <c r="G23" s="28" t="n"/>
      <c r="H23" s="28" t="n"/>
      <c r="I23" s="32" t="n"/>
    </row>
    <row r="24" ht="20" customHeight="true">
      <c r="B24" s="27" t="n"/>
      <c r="C24" s="45" t="n"/>
      <c r="D24" s="29" t="n"/>
      <c r="E24" s="28" t="n"/>
      <c r="F24" s="28" t="n"/>
      <c r="G24" s="28" t="n"/>
      <c r="H24" s="28" t="n"/>
      <c r="I24" s="32" t="n"/>
    </row>
    <row r="25" ht="20" customHeight="true">
      <c r="B25" s="27" t="n"/>
      <c r="C25" s="45" t="n"/>
      <c r="D25" s="29" t="n"/>
      <c r="E25" s="28" t="n"/>
      <c r="F25" s="28" t="n"/>
      <c r="G25" s="28" t="n"/>
      <c r="H25" s="28" t="n"/>
      <c r="I25" s="32" t="n"/>
    </row>
    <row r="26" ht="20" customHeight="true">
      <c r="B26" s="27" t="n"/>
      <c r="C26" s="45" t="n"/>
      <c r="D26" s="29" t="n"/>
      <c r="E26" s="28" t="n"/>
      <c r="F26" s="28" t="n"/>
      <c r="G26" s="28" t="n"/>
      <c r="H26" s="28" t="n"/>
      <c r="I26" s="32" t="n"/>
    </row>
    <row r="27" ht="20" customHeight="true">
      <c r="B27" s="27" t="n"/>
      <c r="C27" s="45" t="n"/>
      <c r="D27" s="29" t="n"/>
      <c r="E27" s="28" t="n"/>
      <c r="F27" s="28" t="n"/>
      <c r="G27" s="28" t="n"/>
      <c r="H27" s="28" t="n"/>
      <c r="I27" s="32" t="n"/>
    </row>
    <row r="28" ht="20" customHeight="true">
      <c r="B28" s="27" t="n"/>
      <c r="C28" s="45" t="n"/>
      <c r="D28" s="29" t="n"/>
      <c r="E28" s="28" t="n"/>
      <c r="F28" s="28" t="n"/>
      <c r="G28" s="28" t="n"/>
      <c r="H28" s="28" t="n"/>
      <c r="I28" s="32" t="n"/>
    </row>
    <row r="29" ht="20" customHeight="true">
      <c r="B29" s="27" t="n"/>
      <c r="C29" s="45" t="n"/>
      <c r="D29" s="29" t="n"/>
      <c r="E29" s="28" t="n"/>
      <c r="F29" s="28" t="n"/>
      <c r="G29" s="28" t="n"/>
      <c r="H29" s="28" t="n"/>
      <c r="I29" s="32" t="n"/>
    </row>
    <row r="30" ht="20" customHeight="true">
      <c r="B30" s="27" t="n"/>
      <c r="C30" s="45" t="n"/>
      <c r="D30" s="29" t="n"/>
      <c r="E30" s="28" t="n"/>
      <c r="F30" s="28" t="n"/>
      <c r="G30" s="28" t="n"/>
      <c r="H30" s="28" t="n"/>
      <c r="I30" s="32" t="n"/>
    </row>
    <row r="31" ht="20" customHeight="true">
      <c r="B31" s="27" t="n"/>
      <c r="C31" s="45" t="n"/>
      <c r="D31" s="29" t="n"/>
      <c r="E31" s="28" t="n"/>
      <c r="F31" s="28" t="n"/>
      <c r="G31" s="28" t="n"/>
      <c r="H31" s="28" t="n"/>
      <c r="I31" s="32" t="n"/>
    </row>
    <row r="32" ht="20" customHeight="true">
      <c r="B32" s="27" t="n"/>
      <c r="C32" s="45" t="n"/>
      <c r="D32" s="29" t="n"/>
      <c r="E32" s="28" t="n"/>
      <c r="F32" s="28" t="n"/>
      <c r="G32" s="28" t="n"/>
      <c r="H32" s="28" t="n"/>
      <c r="I32" s="32" t="n"/>
    </row>
    <row r="33" ht="20" customHeight="true">
      <c r="B33" s="27" t="n"/>
      <c r="C33" s="45" t="n"/>
      <c r="D33" s="29" t="n"/>
      <c r="E33" s="28" t="n"/>
      <c r="F33" s="28" t="n"/>
      <c r="G33" s="28" t="n"/>
      <c r="H33" s="28" t="n"/>
      <c r="I33" s="32" t="n"/>
    </row>
    <row r="34" ht="20" customHeight="true">
      <c r="B34" s="27" t="n"/>
      <c r="C34" s="45" t="n"/>
      <c r="D34" s="29" t="n"/>
      <c r="E34" s="28" t="n"/>
      <c r="F34" s="28" t="n"/>
      <c r="G34" s="28" t="n"/>
      <c r="H34" s="28" t="n"/>
      <c r="I34" s="32" t="n"/>
    </row>
    <row r="35" ht="20" customHeight="true">
      <c r="B35" s="27" t="n"/>
      <c r="C35" s="45" t="n"/>
      <c r="D35" s="29" t="n"/>
      <c r="E35" s="28" t="n"/>
      <c r="F35" s="28" t="n"/>
      <c r="G35" s="28" t="n"/>
      <c r="H35" s="28" t="n"/>
      <c r="I35" s="32" t="n"/>
    </row>
    <row r="36" ht="20" customHeight="true">
      <c r="B36" s="27" t="n"/>
      <c r="C36" s="45" t="n"/>
      <c r="D36" s="29" t="n"/>
      <c r="E36" s="28" t="n"/>
      <c r="F36" s="28" t="n"/>
      <c r="G36" s="28" t="n"/>
      <c r="H36" s="28" t="n"/>
      <c r="I36" s="32" t="n"/>
    </row>
    <row r="37" ht="20" customHeight="true">
      <c r="B37" s="27" t="n"/>
      <c r="C37" s="45" t="n"/>
      <c r="D37" s="29" t="n"/>
      <c r="E37" s="28" t="n"/>
      <c r="F37" s="28" t="n"/>
      <c r="G37" s="28" t="n"/>
      <c r="H37" s="28" t="n"/>
      <c r="I37" s="32" t="n"/>
    </row>
    <row r="38" ht="20" customHeight="true">
      <c r="B38" s="27" t="n"/>
      <c r="C38" s="45" t="n"/>
      <c r="D38" s="29" t="n"/>
      <c r="E38" s="28" t="n"/>
      <c r="F38" s="28" t="n"/>
      <c r="G38" s="28" t="n"/>
      <c r="H38" s="28" t="n"/>
      <c r="I38" s="32" t="n"/>
    </row>
    <row r="39" ht="20" customHeight="true">
      <c r="B39" s="27" t="n"/>
      <c r="C39" s="45" t="n"/>
      <c r="D39" s="29" t="n"/>
      <c r="E39" s="28" t="n"/>
      <c r="F39" s="28" t="n"/>
      <c r="G39" s="28" t="n"/>
      <c r="H39" s="28" t="n"/>
      <c r="I39" s="32" t="n"/>
    </row>
    <row r="40" ht="20" customHeight="true">
      <c r="B40" s="27" t="n"/>
      <c r="C40" s="45" t="n"/>
      <c r="D40" s="29" t="n"/>
      <c r="E40" s="28" t="n"/>
      <c r="F40" s="28" t="n"/>
      <c r="G40" s="28" t="n"/>
      <c r="H40" s="28" t="n"/>
      <c r="I40" s="32" t="n"/>
    </row>
    <row r="41" ht="20" customHeight="true">
      <c r="B41" s="27" t="n"/>
      <c r="C41" s="45" t="n"/>
      <c r="D41" s="29" t="n"/>
      <c r="E41" s="28" t="n"/>
      <c r="F41" s="28" t="n"/>
      <c r="G41" s="28" t="n"/>
      <c r="H41" s="28" t="n"/>
      <c r="I41" s="32" t="n"/>
    </row>
    <row r="42" ht="20" customHeight="true">
      <c r="B42" s="27" t="n"/>
      <c r="C42" s="45" t="n"/>
      <c r="D42" s="29" t="n"/>
      <c r="E42" s="28" t="n"/>
      <c r="F42" s="28" t="n"/>
      <c r="G42" s="28" t="n"/>
      <c r="H42" s="28" t="n"/>
      <c r="I42" s="32" t="n"/>
    </row>
    <row r="43" ht="20" customHeight="true">
      <c r="B43" s="27" t="n"/>
      <c r="C43" s="45" t="n"/>
      <c r="D43" s="29" t="n"/>
      <c r="E43" s="28" t="n"/>
      <c r="F43" s="28" t="n"/>
      <c r="G43" s="28" t="n"/>
      <c r="H43" s="28" t="n"/>
      <c r="I43" s="32" t="n"/>
    </row>
    <row r="44" ht="20" customHeight="true">
      <c r="B44" s="27" t="n"/>
      <c r="C44" s="45" t="n"/>
      <c r="D44" s="29" t="n"/>
      <c r="E44" s="28" t="n"/>
      <c r="F44" s="28" t="n"/>
      <c r="G44" s="28" t="n"/>
      <c r="H44" s="28" t="n"/>
      <c r="I44" s="32" t="n"/>
    </row>
    <row r="45" ht="20" customHeight="true">
      <c r="B45" s="27" t="n"/>
      <c r="C45" s="45" t="n"/>
      <c r="D45" s="29" t="n"/>
      <c r="E45" s="28" t="n"/>
      <c r="F45" s="28" t="n"/>
      <c r="G45" s="28" t="n"/>
      <c r="H45" s="28" t="n"/>
      <c r="I45" s="32" t="n"/>
    </row>
    <row r="46" ht="20" customHeight="true">
      <c r="B46" s="27" t="n"/>
      <c r="C46" s="45" t="n"/>
      <c r="D46" s="29" t="n"/>
      <c r="E46" s="28" t="n"/>
      <c r="F46" s="28" t="n"/>
      <c r="G46" s="28" t="n"/>
      <c r="H46" s="28" t="n"/>
      <c r="I46" s="32" t="n"/>
    </row>
    <row r="47" ht="20" customHeight="true">
      <c r="B47" s="27" t="n"/>
      <c r="C47" s="45" t="n"/>
      <c r="D47" s="29" t="n"/>
      <c r="E47" s="28" t="n"/>
      <c r="F47" s="28" t="n"/>
      <c r="G47" s="28" t="n"/>
      <c r="H47" s="28" t="n"/>
      <c r="I47" s="32" t="n"/>
    </row>
    <row r="48" ht="20" customHeight="true">
      <c r="B48" s="27" t="n"/>
      <c r="C48" s="45" t="n"/>
      <c r="D48" s="29" t="n"/>
      <c r="E48" s="28" t="n"/>
      <c r="F48" s="28" t="n"/>
      <c r="G48" s="28" t="n"/>
      <c r="H48" s="28" t="n"/>
      <c r="I48" s="32" t="n"/>
    </row>
    <row r="49" ht="20" customHeight="true">
      <c r="B49" s="27" t="n"/>
      <c r="C49" s="45" t="n"/>
      <c r="D49" s="29" t="n"/>
      <c r="E49" s="28" t="n"/>
      <c r="F49" s="28" t="n"/>
      <c r="G49" s="28" t="n"/>
      <c r="H49" s="28" t="n"/>
      <c r="I49" s="32" t="n"/>
    </row>
    <row r="50" ht="20" customHeight="true">
      <c r="B50" s="27" t="n"/>
      <c r="C50" s="45" t="n"/>
      <c r="D50" s="29" t="n"/>
      <c r="E50" s="28" t="n"/>
      <c r="F50" s="28" t="n"/>
      <c r="G50" s="28" t="n"/>
      <c r="H50" s="28" t="n"/>
      <c r="I50" s="32" t="n"/>
    </row>
    <row r="51" ht="20" customHeight="true">
      <c r="B51" s="27" t="n"/>
      <c r="C51" s="45" t="n"/>
      <c r="D51" s="29" t="n"/>
      <c r="E51" s="28" t="n"/>
      <c r="F51" s="28" t="n"/>
      <c r="G51" s="28" t="n"/>
      <c r="H51" s="28" t="n"/>
      <c r="I51" s="32" t="n"/>
    </row>
    <row r="52" ht="20" customHeight="true">
      <c r="B52" s="27" t="n"/>
      <c r="C52" s="45" t="n"/>
      <c r="D52" s="29" t="n"/>
      <c r="E52" s="28" t="n"/>
      <c r="F52" s="28" t="n"/>
      <c r="G52" s="28" t="n"/>
      <c r="H52" s="28" t="n"/>
      <c r="I52" s="32" t="n"/>
    </row>
    <row r="53" ht="20" customHeight="true">
      <c r="B53" s="27" t="n"/>
      <c r="C53" s="45" t="n"/>
      <c r="D53" s="29" t="n"/>
      <c r="E53" s="28" t="n"/>
      <c r="F53" s="28" t="n"/>
      <c r="G53" s="28" t="n"/>
      <c r="H53" s="28" t="n"/>
      <c r="I53" s="32" t="n"/>
    </row>
    <row r="54" ht="20" customHeight="true">
      <c r="B54" s="27" t="n"/>
      <c r="C54" s="45" t="n"/>
      <c r="D54" s="29" t="n"/>
      <c r="E54" s="28" t="n"/>
      <c r="F54" s="28" t="n"/>
      <c r="G54" s="28" t="n"/>
      <c r="H54" s="28" t="n"/>
      <c r="I54" s="32" t="n"/>
    </row>
    <row r="55" ht="20" customHeight="true">
      <c r="B55" s="27" t="n"/>
      <c r="C55" s="45" t="n"/>
      <c r="D55" s="29" t="n"/>
      <c r="E55" s="28" t="n"/>
      <c r="F55" s="28" t="n"/>
      <c r="G55" s="28" t="n"/>
      <c r="H55" s="28" t="n"/>
      <c r="I55" s="32" t="n"/>
    </row>
    <row r="56" ht="20" customHeight="true">
      <c r="B56" s="27" t="n"/>
      <c r="C56" s="45" t="n"/>
      <c r="D56" s="29" t="n"/>
      <c r="E56" s="28" t="n"/>
      <c r="F56" s="28" t="n"/>
      <c r="G56" s="28" t="n"/>
      <c r="H56" s="28" t="n"/>
      <c r="I56" s="32" t="n"/>
    </row>
    <row r="57" ht="20" customHeight="true">
      <c r="B57" s="27" t="n"/>
      <c r="C57" s="45" t="n"/>
      <c r="D57" s="29" t="n"/>
      <c r="E57" s="28" t="n"/>
      <c r="F57" s="28" t="n"/>
      <c r="G57" s="28" t="n"/>
      <c r="H57" s="28" t="n"/>
      <c r="I57" s="32" t="n"/>
    </row>
    <row r="58" ht="20" customHeight="true">
      <c r="B58" s="27" t="n"/>
      <c r="C58" s="45" t="n"/>
      <c r="D58" s="29" t="n"/>
      <c r="E58" s="28" t="n"/>
      <c r="F58" s="28" t="n"/>
      <c r="G58" s="28" t="n"/>
      <c r="H58" s="28" t="n"/>
      <c r="I58" s="32" t="n"/>
    </row>
    <row r="59" ht="20" customHeight="true">
      <c r="B59" s="27" t="n"/>
      <c r="C59" s="45" t="n"/>
      <c r="D59" s="29" t="n"/>
      <c r="E59" s="28" t="n"/>
      <c r="F59" s="28" t="n"/>
      <c r="G59" s="28" t="n"/>
      <c r="H59" s="28" t="n"/>
      <c r="I59" s="32" t="n"/>
    </row>
    <row r="60" ht="20" customHeight="true">
      <c r="B60" s="27" t="n"/>
      <c r="C60" s="45" t="n"/>
      <c r="D60" s="29" t="n"/>
      <c r="E60" s="28" t="n"/>
      <c r="F60" s="28" t="n"/>
      <c r="G60" s="28" t="n"/>
      <c r="H60" s="28" t="n"/>
      <c r="I60" s="32" t="n"/>
    </row>
    <row r="61" ht="20" customHeight="true">
      <c r="B61" s="27" t="n"/>
      <c r="C61" s="45" t="n"/>
      <c r="D61" s="29" t="n"/>
      <c r="E61" s="28" t="n"/>
      <c r="F61" s="28" t="n"/>
      <c r="G61" s="28" t="n"/>
      <c r="H61" s="28" t="n"/>
      <c r="I61" s="32" t="n"/>
    </row>
    <row r="62" ht="20" customHeight="true">
      <c r="B62" s="27" t="n"/>
      <c r="C62" s="45" t="n"/>
      <c r="D62" s="29" t="n"/>
      <c r="E62" s="28" t="n"/>
      <c r="F62" s="28" t="n"/>
      <c r="G62" s="28" t="n"/>
      <c r="H62" s="28" t="n"/>
      <c r="I62" s="32" t="n"/>
    </row>
    <row r="63" ht="20" customHeight="true">
      <c r="B63" s="27" t="n"/>
      <c r="C63" s="45" t="n"/>
      <c r="D63" s="29" t="n"/>
      <c r="E63" s="28" t="n"/>
      <c r="F63" s="28" t="n"/>
      <c r="G63" s="28" t="n"/>
      <c r="H63" s="28" t="n"/>
      <c r="I63" s="32" t="n"/>
    </row>
    <row r="64" ht="20" customHeight="true">
      <c r="B64" s="27" t="n"/>
      <c r="C64" s="45" t="n"/>
      <c r="D64" s="29" t="n"/>
      <c r="E64" s="28" t="n"/>
      <c r="F64" s="28" t="n"/>
      <c r="G64" s="28" t="n"/>
      <c r="H64" s="28" t="n"/>
      <c r="I64" s="32" t="n"/>
    </row>
    <row r="65" ht="20" customHeight="true">
      <c r="B65" s="27" t="n"/>
      <c r="C65" s="45" t="n"/>
      <c r="D65" s="29" t="n"/>
      <c r="E65" s="28" t="n"/>
      <c r="F65" s="28" t="n"/>
      <c r="G65" s="28" t="n"/>
      <c r="H65" s="28" t="n"/>
      <c r="I65" s="32" t="n"/>
    </row>
    <row r="66" ht="20" customHeight="true">
      <c r="B66" s="27" t="n"/>
      <c r="C66" s="45" t="n"/>
      <c r="D66" s="29" t="n"/>
      <c r="E66" s="28" t="n"/>
      <c r="F66" s="28" t="n"/>
      <c r="G66" s="28" t="n"/>
      <c r="H66" s="28" t="n"/>
      <c r="I66" s="32" t="n"/>
    </row>
    <row r="67" ht="20" customHeight="true">
      <c r="B67" s="27" t="n"/>
      <c r="C67" s="45" t="n"/>
      <c r="D67" s="29" t="n"/>
      <c r="E67" s="28" t="n"/>
      <c r="F67" s="28" t="n"/>
      <c r="G67" s="28" t="n"/>
      <c r="H67" s="28" t="n"/>
      <c r="I67" s="32" t="n"/>
    </row>
    <row r="68" ht="20" customHeight="true">
      <c r="B68" s="27" t="n"/>
      <c r="C68" s="45" t="n"/>
      <c r="D68" s="29" t="n"/>
      <c r="E68" s="28" t="n"/>
      <c r="F68" s="28" t="n"/>
      <c r="G68" s="28" t="n"/>
      <c r="H68" s="28" t="n"/>
      <c r="I68" s="32" t="n"/>
    </row>
    <row r="69" ht="20" customHeight="true">
      <c r="B69" s="27" t="n"/>
      <c r="C69" s="45" t="n"/>
      <c r="D69" s="29" t="n"/>
      <c r="E69" s="28" t="n"/>
      <c r="F69" s="28" t="n"/>
      <c r="G69" s="28" t="n"/>
      <c r="H69" s="28" t="n"/>
      <c r="I69" s="32" t="n"/>
    </row>
    <row r="70" ht="20" customHeight="true">
      <c r="B70" s="27" t="n"/>
      <c r="C70" s="45" t="n"/>
      <c r="D70" s="29" t="n"/>
      <c r="E70" s="28" t="n"/>
      <c r="F70" s="28" t="n"/>
      <c r="G70" s="28" t="n"/>
      <c r="H70" s="28" t="n"/>
      <c r="I70" s="32" t="n"/>
    </row>
    <row r="71" ht="20" customHeight="true">
      <c r="B71" s="27" t="n"/>
      <c r="C71" s="45" t="n"/>
      <c r="D71" s="29" t="n"/>
      <c r="E71" s="28" t="n"/>
      <c r="F71" s="28" t="n"/>
      <c r="G71" s="28" t="n"/>
      <c r="H71" s="28" t="n"/>
      <c r="I71" s="32" t="n"/>
    </row>
    <row r="72" ht="20" customHeight="true">
      <c r="B72" s="27" t="n"/>
      <c r="C72" s="45" t="n"/>
      <c r="D72" s="29" t="n"/>
      <c r="E72" s="28" t="n"/>
      <c r="F72" s="28" t="n"/>
      <c r="G72" s="28" t="n"/>
      <c r="H72" s="28" t="n"/>
      <c r="I72" s="32" t="n"/>
    </row>
    <row r="73" ht="20" customHeight="true">
      <c r="B73" s="27" t="n"/>
      <c r="C73" s="45" t="n"/>
      <c r="D73" s="29" t="n"/>
      <c r="E73" s="28" t="n"/>
      <c r="F73" s="28" t="n"/>
      <c r="G73" s="28" t="n"/>
      <c r="H73" s="28" t="n"/>
      <c r="I73" s="32" t="n"/>
    </row>
    <row r="74" ht="20" customHeight="true">
      <c r="B74" s="27" t="n"/>
      <c r="C74" s="45" t="n"/>
      <c r="D74" s="29" t="n"/>
      <c r="E74" s="28" t="n"/>
      <c r="F74" s="28" t="n"/>
      <c r="G74" s="28" t="n"/>
      <c r="H74" s="28" t="n"/>
      <c r="I74" s="32" t="n"/>
    </row>
    <row r="75" ht="20" customHeight="true">
      <c r="B75" s="27" t="n"/>
      <c r="C75" s="45" t="n"/>
      <c r="D75" s="29" t="n"/>
      <c r="E75" s="28" t="n"/>
      <c r="F75" s="28" t="n"/>
      <c r="G75" s="28" t="n"/>
      <c r="H75" s="28" t="n"/>
      <c r="I75" s="32" t="n"/>
    </row>
    <row r="76" ht="20" customHeight="true">
      <c r="B76" s="27" t="n"/>
      <c r="C76" s="45" t="n"/>
      <c r="D76" s="29" t="n"/>
      <c r="E76" s="28" t="n"/>
      <c r="F76" s="28" t="n"/>
      <c r="G76" s="28" t="n"/>
      <c r="H76" s="28" t="n"/>
      <c r="I76" s="32" t="n"/>
    </row>
    <row r="77" ht="20" customHeight="true">
      <c r="B77" s="27" t="n"/>
      <c r="C77" s="45" t="n"/>
      <c r="D77" s="29" t="n"/>
      <c r="E77" s="28" t="n"/>
      <c r="F77" s="28" t="n"/>
      <c r="G77" s="28" t="n"/>
      <c r="H77" s="28" t="n"/>
      <c r="I77" s="32" t="n"/>
    </row>
    <row r="78" ht="20" customHeight="true">
      <c r="B78" s="27" t="n"/>
      <c r="C78" s="45" t="n"/>
      <c r="D78" s="29" t="n"/>
      <c r="E78" s="28" t="n"/>
      <c r="F78" s="28" t="n"/>
      <c r="G78" s="28" t="n"/>
      <c r="H78" s="28" t="n"/>
      <c r="I78" s="32" t="n"/>
    </row>
    <row r="79" ht="20" customHeight="true">
      <c r="B79" s="27" t="n"/>
      <c r="C79" s="45" t="n"/>
      <c r="D79" s="29" t="n"/>
      <c r="E79" s="28" t="n"/>
      <c r="F79" s="28" t="n"/>
      <c r="G79" s="28" t="n"/>
      <c r="H79" s="28" t="n"/>
      <c r="I79" s="32" t="n"/>
    </row>
    <row r="80" ht="20" customHeight="true">
      <c r="B80" s="27" t="n"/>
      <c r="C80" s="45" t="n"/>
      <c r="D80" s="29" t="n"/>
      <c r="E80" s="28" t="n"/>
      <c r="F80" s="28" t="n"/>
      <c r="G80" s="28" t="n"/>
      <c r="H80" s="28" t="n"/>
      <c r="I80" s="32" t="n"/>
    </row>
    <row r="81" ht="20" customHeight="true">
      <c r="B81" s="27" t="n"/>
      <c r="C81" s="45" t="n"/>
      <c r="D81" s="29" t="n"/>
      <c r="E81" s="28" t="n"/>
      <c r="F81" s="28" t="n"/>
      <c r="G81" s="28" t="n"/>
      <c r="H81" s="28" t="n"/>
      <c r="I81" s="32" t="n"/>
    </row>
    <row r="82" ht="20" customHeight="true">
      <c r="B82" s="27" t="n"/>
      <c r="C82" s="45" t="n"/>
      <c r="D82" s="29" t="n"/>
      <c r="E82" s="28" t="n"/>
      <c r="F82" s="28" t="n"/>
      <c r="G82" s="28" t="n"/>
      <c r="H82" s="28" t="n"/>
      <c r="I82" s="32" t="n"/>
    </row>
    <row r="83" ht="20" customHeight="true">
      <c r="B83" s="27" t="n"/>
      <c r="C83" s="45" t="n"/>
      <c r="D83" s="29" t="n"/>
      <c r="E83" s="28" t="n"/>
      <c r="F83" s="28" t="n"/>
      <c r="G83" s="28" t="n"/>
      <c r="H83" s="28" t="n"/>
      <c r="I83" s="32" t="n"/>
    </row>
    <row r="84" ht="20" customHeight="true">
      <c r="B84" s="27" t="n"/>
      <c r="C84" s="45" t="n"/>
      <c r="D84" s="29" t="n"/>
      <c r="E84" s="28" t="n"/>
      <c r="F84" s="28" t="n"/>
      <c r="G84" s="28" t="n"/>
      <c r="H84" s="28" t="n"/>
      <c r="I84" s="32" t="n"/>
    </row>
    <row r="85" ht="20" customHeight="true">
      <c r="B85" s="27" t="n"/>
      <c r="C85" s="45" t="n"/>
      <c r="D85" s="29" t="n"/>
      <c r="E85" s="28" t="n"/>
      <c r="F85" s="28" t="n"/>
      <c r="G85" s="28" t="n"/>
      <c r="H85" s="28" t="n"/>
      <c r="I85" s="32" t="n"/>
    </row>
    <row r="86" ht="20" customHeight="true">
      <c r="B86" s="27" t="n"/>
      <c r="C86" s="45" t="n"/>
      <c r="D86" s="29" t="n"/>
      <c r="E86" s="28" t="n"/>
      <c r="F86" s="28" t="n"/>
      <c r="G86" s="28" t="n"/>
      <c r="H86" s="28" t="n"/>
      <c r="I86" s="32" t="n"/>
    </row>
    <row r="87" ht="20" customHeight="true">
      <c r="B87" s="27" t="n"/>
      <c r="C87" s="45" t="n"/>
      <c r="D87" s="29" t="n"/>
      <c r="E87" s="28" t="n"/>
      <c r="F87" s="28" t="n"/>
      <c r="G87" s="28" t="n"/>
      <c r="H87" s="28" t="n"/>
      <c r="I87" s="32" t="n"/>
    </row>
    <row r="88" ht="20" customHeight="true">
      <c r="B88" s="27" t="n"/>
      <c r="C88" s="45" t="n"/>
      <c r="D88" s="29" t="n"/>
      <c r="E88" s="28" t="n"/>
      <c r="F88" s="28" t="n"/>
      <c r="G88" s="28" t="n"/>
      <c r="H88" s="28" t="n"/>
      <c r="I88" s="32" t="n"/>
    </row>
    <row r="89" ht="20" customHeight="true">
      <c r="B89" s="27" t="n"/>
      <c r="C89" s="45" t="n"/>
      <c r="D89" s="29" t="n"/>
      <c r="E89" s="28" t="n"/>
      <c r="F89" s="28" t="n"/>
      <c r="G89" s="28" t="n"/>
      <c r="H89" s="28" t="n"/>
      <c r="I89" s="32" t="n"/>
    </row>
    <row r="90" ht="20" customHeight="true">
      <c r="B90" s="27" t="n"/>
      <c r="C90" s="45" t="n"/>
      <c r="D90" s="29" t="n"/>
      <c r="E90" s="28" t="n"/>
      <c r="F90" s="28" t="n"/>
      <c r="G90" s="28" t="n"/>
      <c r="H90" s="28" t="n"/>
      <c r="I90" s="32" t="n"/>
    </row>
    <row r="91" ht="20" customHeight="true">
      <c r="B91" s="27" t="n"/>
      <c r="C91" s="45" t="n"/>
      <c r="D91" s="29" t="n"/>
      <c r="E91" s="28" t="n"/>
      <c r="F91" s="28" t="n"/>
      <c r="G91" s="28" t="n"/>
      <c r="H91" s="28" t="n"/>
      <c r="I91" s="32" t="n"/>
    </row>
    <row r="92" ht="20" customHeight="true">
      <c r="B92" s="27" t="n"/>
      <c r="C92" s="45" t="n"/>
      <c r="D92" s="29" t="n"/>
      <c r="E92" s="28" t="n"/>
      <c r="F92" s="28" t="n"/>
      <c r="G92" s="28" t="n"/>
      <c r="H92" s="28" t="n"/>
      <c r="I92" s="32" t="n"/>
    </row>
    <row r="93" ht="20" customHeight="true">
      <c r="B93" s="27" t="n"/>
      <c r="C93" s="45" t="n"/>
      <c r="D93" s="29" t="n"/>
      <c r="E93" s="28" t="n"/>
      <c r="F93" s="28" t="n"/>
      <c r="G93" s="28" t="n"/>
      <c r="H93" s="28" t="n"/>
      <c r="I93" s="32" t="n"/>
    </row>
    <row r="94" ht="20" customHeight="true">
      <c r="B94" s="27" t="n"/>
      <c r="C94" s="45" t="n"/>
      <c r="D94" s="29" t="n"/>
      <c r="E94" s="28" t="n"/>
      <c r="F94" s="28" t="n"/>
      <c r="G94" s="28" t="n"/>
      <c r="H94" s="28" t="n"/>
      <c r="I94" s="32" t="n"/>
    </row>
    <row r="95" ht="20" customHeight="true">
      <c r="B95" s="27" t="n"/>
      <c r="C95" s="45" t="n"/>
      <c r="D95" s="29" t="n"/>
      <c r="E95" s="28" t="n"/>
      <c r="F95" s="28" t="n"/>
      <c r="G95" s="28" t="n"/>
      <c r="H95" s="28" t="n"/>
      <c r="I95" s="32" t="n"/>
    </row>
    <row r="96" ht="20" customHeight="true">
      <c r="B96" s="27" t="n"/>
      <c r="C96" s="45" t="n"/>
      <c r="D96" s="29" t="n"/>
      <c r="E96" s="28" t="n"/>
      <c r="F96" s="28" t="n"/>
      <c r="G96" s="28" t="n"/>
      <c r="H96" s="28" t="n"/>
      <c r="I96" s="32" t="n"/>
    </row>
    <row r="97" ht="20" customHeight="true">
      <c r="B97" s="27" t="n"/>
      <c r="C97" s="45" t="n"/>
      <c r="D97" s="29" t="n"/>
      <c r="E97" s="28" t="n"/>
      <c r="F97" s="28" t="n"/>
      <c r="G97" s="28" t="n"/>
      <c r="H97" s="28" t="n"/>
      <c r="I97" s="32" t="n"/>
    </row>
    <row r="98" ht="20" customHeight="true">
      <c r="B98" s="27" t="n"/>
      <c r="C98" s="45" t="n"/>
      <c r="D98" s="29" t="n"/>
      <c r="E98" s="28" t="n"/>
      <c r="F98" s="28" t="n"/>
      <c r="G98" s="28" t="n"/>
      <c r="H98" s="28" t="n"/>
      <c r="I98" s="32" t="n"/>
    </row>
    <row r="99" ht="20" customHeight="true">
      <c r="B99" s="27" t="n"/>
      <c r="C99" s="45" t="n"/>
      <c r="D99" s="29" t="n"/>
      <c r="E99" s="28" t="n"/>
      <c r="F99" s="28" t="n"/>
      <c r="G99" s="28" t="n"/>
      <c r="H99" s="28" t="n"/>
      <c r="I99" s="32" t="n"/>
    </row>
    <row r="100" ht="20" customHeight="true">
      <c r="B100" s="27" t="n"/>
      <c r="C100" s="45" t="n"/>
      <c r="D100" s="29" t="n"/>
      <c r="E100" s="28" t="n"/>
      <c r="F100" s="28" t="n"/>
      <c r="G100" s="28" t="n"/>
      <c r="H100" s="28" t="n"/>
      <c r="I100" s="32" t="n"/>
    </row>
    <row r="101" ht="20" customHeight="true">
      <c r="B101" s="27" t="n"/>
      <c r="C101" s="45" t="n"/>
      <c r="D101" s="29" t="n"/>
      <c r="E101" s="28" t="n"/>
      <c r="F101" s="28" t="n"/>
      <c r="G101" s="28" t="n"/>
      <c r="H101" s="28" t="n"/>
      <c r="I101" s="32" t="n"/>
    </row>
    <row r="102" ht="20" customHeight="true">
      <c r="B102" s="27" t="n"/>
      <c r="C102" s="45" t="n"/>
      <c r="D102" s="29" t="n"/>
      <c r="E102" s="28" t="n"/>
      <c r="F102" s="28" t="n"/>
      <c r="G102" s="28" t="n"/>
      <c r="H102" s="28" t="n"/>
      <c r="I102" s="32" t="n"/>
    </row>
    <row r="103" ht="20" customHeight="true">
      <c r="B103" s="27" t="n"/>
      <c r="C103" s="45" t="n"/>
      <c r="D103" s="29" t="n"/>
      <c r="E103" s="28" t="n"/>
      <c r="F103" s="28" t="n"/>
      <c r="G103" s="28" t="n"/>
      <c r="H103" s="28" t="n"/>
      <c r="I103" s="32" t="n"/>
    </row>
    <row r="104" ht="20" customHeight="true">
      <c r="B104" s="33" t="n"/>
      <c r="C104" s="46" t="n"/>
      <c r="D104" s="35" t="n"/>
      <c r="E104" s="34" t="n"/>
      <c r="F104" s="34" t="n"/>
      <c r="G104" s="34" t="n"/>
      <c r="H104" s="34" t="n"/>
      <c r="I104" s="38" t="n"/>
    </row>
  </sheetData>
  <sheetProtection sheet="true" objects="false" scenarios="false" formatCells="false" formatColumns="false" formatRows="false" insertColumns="true" insertRows="false" insertHyperlinks="true" deleteColumns="true" deleteRows="false" selectLockedCells="false" sort="false" autoFilter="false" pivotTables="true" selectUnlockedCells="false"/>
  <autoFilter ref="B4:I104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一覧から選択してください。" errorTitle="入力エラー" prompt="プルダウンから選択できます。" promptTitle="対象予定ID" sqref="D5:D104" type="list">
      <formula1>=schedule_id_list</formula1>
    </dataValidation>
    <dataValidation allowBlank="true" error="一覧から選択してください。" errorTitle="入力エラー" prompt="プルダウンから選択できます。" promptTitle="変更項目" sqref="E5:E104" type="list">
      <formula1>=history_item_list</formula1>
    </dataValidation>
    <dataValidation allowBlank="true" error="一覧から選択してください。" errorTitle="入力エラー" prompt="プルダウンから選択できます。" promptTitle="Supervisor / Operator" sqref="H5:H104" type="list">
      <formula1>=driver_list</formula1>
    </dataValidation>
  </dataValidations>
  <pageMargins left="0.35" right="0.35" top="0.55" bottom="0.55" header="0.5" footer="0.5"/>
  <pageSetup fitToHeight="0" fitToWidth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2F855A"/>
    <outlinePr summaryBelow="true" summaryRight="true"/>
    <pageSetUpPr fitToPage="true"/>
  </sheetPr>
  <dimension ref="A1:O103"/>
  <sheetViews>
    <sheetView showGridLines="true" zoomScale="90" workbookViewId="0">
      <pane activePane="bottomLeft" state="frozen" topLeftCell="A2" ySplit="1"/>
      <selection pane="bottomLeft"/>
      <selection pane="bottomLeft"/>
      <selection activeCell="A1" pane="bottomRight" sqref="A1"/>
    </sheetView>
  </sheetViews>
  <sheetFormatPr baseColWidth="8" defaultRowHeight="15"/>
  <cols>
    <col customWidth="true" max="1" min="1" width="20"/>
    <col customWidth="true" max="2" min="2" width="3"/>
    <col customWidth="true" max="3" min="3" width="20"/>
    <col customWidth="true" max="4" min="4" width="3"/>
    <col customWidth="true" max="5" min="5" width="20"/>
    <col customWidth="true" max="6" min="6" width="3"/>
    <col customWidth="true" max="7" min="7" width="20"/>
    <col customWidth="true" max="8" min="8" width="3"/>
    <col customWidth="true" max="9" min="9" width="20"/>
    <col customWidth="true" max="10" min="10" width="3"/>
    <col customWidth="true" max="11" min="11" width="20"/>
    <col customWidth="true" max="12" min="12" width="3"/>
    <col customWidth="true" max="13" min="13" width="20"/>
    <col customWidth="true" max="14" min="14" width="3"/>
    <col customWidth="true" max="15" min="15" width="42"/>
  </cols>
  <sheetData>
    <row r="1" ht="20" customHeight="true">
      <c r="A1" s="1" t="s">
        <v>140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 ht="30" customHeight="true">
      <c r="A2" s="47" t="s">
        <v>141</v>
      </c>
      <c r="C2" s="47" t="s">
        <v>142</v>
      </c>
      <c r="E2" s="47" t="s">
        <v>143</v>
      </c>
      <c r="G2" s="47" t="s">
        <v>144</v>
      </c>
      <c r="I2" s="47" t="s">
        <v>145</v>
      </c>
      <c r="K2" s="47" t="s">
        <v>146</v>
      </c>
      <c r="M2" s="47" t="s">
        <v>147</v>
      </c>
      <c r="O2" s="48" t="s">
        <v>148</v>
      </c>
    </row>
    <row r="3" ht="45" customHeight="true">
      <c r="A3" s="49" t="s">
        <v>52</v>
      </c>
      <c r="C3" s="49" t="s">
        <v>57</v>
      </c>
      <c r="E3" s="49" t="s">
        <v>0</v>
      </c>
      <c r="G3" s="49" t="s">
        <v>53</v>
      </c>
      <c r="I3" s="49" t="s">
        <v>84</v>
      </c>
      <c r="K3" s="49" t="s">
        <v>123</v>
      </c>
      <c r="M3" s="49" t="s">
        <v>149</v>
      </c>
      <c r="O3" s="50" t="s">
        <v>150</v>
      </c>
    </row>
    <row r="4" ht="20" customHeight="true">
      <c r="A4" s="49" t="s">
        <v>58</v>
      </c>
      <c r="C4" s="49" t="s">
        <v>51</v>
      </c>
      <c r="E4" s="49" t="s">
        <v>87</v>
      </c>
      <c r="G4" s="49" t="s">
        <v>64</v>
      </c>
      <c r="I4" s="49" t="s">
        <v>90</v>
      </c>
      <c r="K4" s="49" t="s">
        <v>117</v>
      </c>
      <c r="M4" s="49" t="s">
        <v>74</v>
      </c>
    </row>
    <row r="5" ht="20" customHeight="true">
      <c r="A5" s="49" t="s">
        <v>63</v>
      </c>
      <c r="C5" s="49" t="s">
        <v>67</v>
      </c>
      <c r="E5" s="49" t="s">
        <v>93</v>
      </c>
      <c r="G5" s="49" t="s">
        <v>69</v>
      </c>
      <c r="I5" s="49" t="s">
        <v>101</v>
      </c>
      <c r="K5" s="51" t="n"/>
      <c r="M5" s="49" t="s">
        <v>105</v>
      </c>
    </row>
    <row r="6" ht="20" customHeight="true">
      <c r="A6" s="49" t="s">
        <v>68</v>
      </c>
      <c r="C6" s="49" t="s">
        <v>62</v>
      </c>
      <c r="E6" s="49" t="s">
        <v>98</v>
      </c>
      <c r="G6" s="51" t="n"/>
      <c r="I6" s="51" t="n"/>
      <c r="K6" s="51" t="n"/>
      <c r="M6" s="49" t="s">
        <v>77</v>
      </c>
    </row>
    <row r="7" ht="20" customHeight="true">
      <c r="A7" s="51" t="n"/>
      <c r="C7" s="51" t="n"/>
      <c r="E7" s="51" t="n"/>
      <c r="G7" s="51" t="n"/>
      <c r="I7" s="51" t="n"/>
      <c r="K7" s="51" t="n"/>
      <c r="M7" s="49" t="s">
        <v>137</v>
      </c>
    </row>
    <row r="8" ht="20" customHeight="true">
      <c r="A8" s="51" t="n"/>
      <c r="C8" s="51" t="n"/>
      <c r="E8" s="51" t="n"/>
      <c r="G8" s="51" t="n"/>
      <c r="I8" s="51" t="n"/>
      <c r="K8" s="51" t="n"/>
      <c r="M8" s="49" t="s">
        <v>80</v>
      </c>
    </row>
    <row r="9" ht="20" customHeight="true">
      <c r="A9" s="51" t="n"/>
      <c r="C9" s="51" t="n"/>
      <c r="E9" s="51" t="n"/>
      <c r="G9" s="51" t="n"/>
      <c r="I9" s="51" t="n"/>
      <c r="K9" s="51" t="n"/>
      <c r="M9" s="49" t="s">
        <v>48</v>
      </c>
    </row>
    <row r="10" ht="20" customHeight="true">
      <c r="A10" s="51" t="n"/>
      <c r="C10" s="51" t="n"/>
      <c r="E10" s="51" t="n"/>
      <c r="G10" s="51" t="n"/>
      <c r="I10" s="51" t="n"/>
      <c r="K10" s="51" t="n"/>
      <c r="M10" s="51" t="n"/>
    </row>
    <row r="11" ht="20" customHeight="true">
      <c r="A11" s="51" t="n"/>
      <c r="C11" s="51" t="n"/>
      <c r="E11" s="51" t="n"/>
      <c r="G11" s="51" t="n"/>
      <c r="I11" s="51" t="n"/>
      <c r="K11" s="51" t="n"/>
      <c r="M11" s="51" t="n"/>
    </row>
    <row r="12" ht="20" customHeight="true">
      <c r="A12" s="51" t="n"/>
      <c r="C12" s="51" t="n"/>
      <c r="E12" s="51" t="n"/>
      <c r="G12" s="51" t="n"/>
      <c r="I12" s="51" t="n"/>
      <c r="K12" s="51" t="n"/>
      <c r="M12" s="51" t="n"/>
    </row>
    <row r="13" ht="20" customHeight="true">
      <c r="A13" s="51" t="n"/>
      <c r="C13" s="51" t="n"/>
      <c r="E13" s="51" t="n"/>
      <c r="G13" s="51" t="n"/>
      <c r="I13" s="51" t="n"/>
      <c r="K13" s="51" t="n"/>
      <c r="M13" s="51" t="n"/>
    </row>
    <row r="14" ht="20" customHeight="true">
      <c r="A14" s="51" t="n"/>
      <c r="C14" s="51" t="n"/>
      <c r="E14" s="51" t="n"/>
      <c r="G14" s="51" t="n"/>
      <c r="I14" s="51" t="n"/>
      <c r="K14" s="51" t="n"/>
      <c r="M14" s="51" t="n"/>
    </row>
    <row r="15" ht="20" customHeight="true">
      <c r="A15" s="51" t="n"/>
      <c r="C15" s="51" t="n"/>
      <c r="E15" s="51" t="n"/>
      <c r="G15" s="51" t="n"/>
      <c r="I15" s="51" t="n"/>
      <c r="K15" s="51" t="n"/>
      <c r="M15" s="51" t="n"/>
    </row>
    <row r="16" ht="20" customHeight="true">
      <c r="A16" s="51" t="n"/>
      <c r="C16" s="51" t="n"/>
      <c r="E16" s="51" t="n"/>
      <c r="G16" s="51" t="n"/>
      <c r="I16" s="51" t="n"/>
      <c r="K16" s="51" t="n"/>
      <c r="M16" s="51" t="n"/>
    </row>
    <row r="17" ht="20" customHeight="true">
      <c r="A17" s="51" t="n"/>
      <c r="C17" s="51" t="n"/>
      <c r="E17" s="51" t="n"/>
      <c r="G17" s="51" t="n"/>
      <c r="I17" s="51" t="n"/>
      <c r="K17" s="51" t="n"/>
      <c r="M17" s="51" t="n"/>
    </row>
    <row r="18" ht="20" customHeight="true">
      <c r="A18" s="51" t="n"/>
      <c r="C18" s="51" t="n"/>
      <c r="E18" s="51" t="n"/>
      <c r="G18" s="51" t="n"/>
      <c r="I18" s="51" t="n"/>
      <c r="K18" s="51" t="n"/>
      <c r="M18" s="51" t="n"/>
    </row>
    <row r="19" ht="20" customHeight="true">
      <c r="A19" s="51" t="n"/>
      <c r="C19" s="51" t="n"/>
      <c r="E19" s="51" t="n"/>
      <c r="G19" s="51" t="n"/>
      <c r="I19" s="51" t="n"/>
      <c r="K19" s="51" t="n"/>
      <c r="M19" s="51" t="n"/>
    </row>
    <row r="20" ht="20" customHeight="true">
      <c r="A20" s="51" t="n"/>
      <c r="C20" s="51" t="n"/>
      <c r="E20" s="51" t="n"/>
      <c r="G20" s="51" t="n"/>
      <c r="I20" s="51" t="n"/>
      <c r="K20" s="51" t="n"/>
      <c r="M20" s="51" t="n"/>
    </row>
    <row r="21" ht="20" customHeight="true">
      <c r="A21" s="51" t="n"/>
      <c r="C21" s="51" t="n"/>
      <c r="E21" s="51" t="n"/>
      <c r="G21" s="51" t="n"/>
      <c r="I21" s="51" t="n"/>
      <c r="K21" s="51" t="n"/>
      <c r="M21" s="51" t="n"/>
    </row>
    <row r="22" ht="20" customHeight="true">
      <c r="A22" s="51" t="n"/>
      <c r="C22" s="51" t="n"/>
      <c r="E22" s="51" t="n"/>
      <c r="G22" s="51" t="n"/>
      <c r="I22" s="51" t="n"/>
      <c r="K22" s="51" t="n"/>
      <c r="M22" s="51" t="n"/>
    </row>
    <row r="23" ht="20" customHeight="true">
      <c r="A23" s="51" t="n"/>
      <c r="C23" s="51" t="n"/>
      <c r="E23" s="51" t="n"/>
      <c r="G23" s="51" t="n"/>
      <c r="I23" s="51" t="n"/>
      <c r="K23" s="51" t="n"/>
      <c r="M23" s="51" t="n"/>
    </row>
    <row r="24" ht="20" customHeight="true">
      <c r="A24" s="51" t="n"/>
      <c r="C24" s="51" t="n"/>
      <c r="E24" s="51" t="n"/>
      <c r="G24" s="51" t="n"/>
      <c r="I24" s="51" t="n"/>
      <c r="K24" s="51" t="n"/>
      <c r="M24" s="51" t="n"/>
    </row>
    <row r="25" ht="20" customHeight="true">
      <c r="A25" s="51" t="n"/>
      <c r="C25" s="51" t="n"/>
      <c r="E25" s="51" t="n"/>
      <c r="G25" s="51" t="n"/>
      <c r="I25" s="51" t="n"/>
      <c r="K25" s="51" t="n"/>
      <c r="M25" s="51" t="n"/>
    </row>
    <row r="26" ht="20" customHeight="true">
      <c r="A26" s="51" t="n"/>
      <c r="C26" s="51" t="n"/>
      <c r="E26" s="51" t="n"/>
      <c r="G26" s="51" t="n"/>
      <c r="I26" s="51" t="n"/>
      <c r="K26" s="51" t="n"/>
      <c r="M26" s="51" t="n"/>
    </row>
    <row r="27" ht="20" customHeight="true">
      <c r="A27" s="51" t="n"/>
      <c r="C27" s="51" t="n"/>
      <c r="E27" s="51" t="n"/>
      <c r="G27" s="51" t="n"/>
      <c r="I27" s="51" t="n"/>
      <c r="K27" s="51" t="n"/>
      <c r="M27" s="51" t="n"/>
    </row>
    <row r="28" ht="20" customHeight="true">
      <c r="A28" s="51" t="n"/>
      <c r="C28" s="51" t="n"/>
      <c r="E28" s="51" t="n"/>
      <c r="G28" s="51" t="n"/>
      <c r="I28" s="51" t="n"/>
      <c r="K28" s="51" t="n"/>
      <c r="M28" s="51" t="n"/>
    </row>
    <row r="29" ht="20" customHeight="true">
      <c r="A29" s="51" t="n"/>
      <c r="C29" s="51" t="n"/>
      <c r="E29" s="51" t="n"/>
      <c r="G29" s="51" t="n"/>
      <c r="I29" s="51" t="n"/>
      <c r="K29" s="51" t="n"/>
      <c r="M29" s="51" t="n"/>
    </row>
    <row r="30" ht="20" customHeight="true">
      <c r="A30" s="51" t="n"/>
      <c r="C30" s="51" t="n"/>
      <c r="E30" s="51" t="n"/>
      <c r="G30" s="51" t="n"/>
      <c r="I30" s="51" t="n"/>
      <c r="K30" s="51" t="n"/>
      <c r="M30" s="51" t="n"/>
    </row>
    <row r="31" ht="20" customHeight="true">
      <c r="A31" s="51" t="n"/>
      <c r="C31" s="51" t="n"/>
      <c r="E31" s="51" t="n"/>
      <c r="G31" s="51" t="n"/>
      <c r="I31" s="51" t="n"/>
      <c r="K31" s="51" t="n"/>
      <c r="M31" s="51" t="n"/>
    </row>
    <row r="32" ht="20" customHeight="true">
      <c r="A32" s="51" t="n"/>
      <c r="C32" s="51" t="n"/>
      <c r="E32" s="51" t="n"/>
      <c r="G32" s="51" t="n"/>
      <c r="I32" s="51" t="n"/>
      <c r="K32" s="51" t="n"/>
      <c r="M32" s="51" t="n"/>
    </row>
    <row r="33" ht="20" customHeight="true">
      <c r="A33" s="51" t="n"/>
      <c r="C33" s="51" t="n"/>
      <c r="E33" s="51" t="n"/>
      <c r="G33" s="51" t="n"/>
      <c r="I33" s="51" t="n"/>
      <c r="K33" s="51" t="n"/>
      <c r="M33" s="51" t="n"/>
    </row>
    <row r="34" ht="20" customHeight="true">
      <c r="A34" s="51" t="n"/>
      <c r="C34" s="51" t="n"/>
      <c r="E34" s="51" t="n"/>
      <c r="G34" s="51" t="n"/>
      <c r="I34" s="51" t="n"/>
      <c r="K34" s="51" t="n"/>
      <c r="M34" s="51" t="n"/>
    </row>
    <row r="35" ht="20" customHeight="true">
      <c r="A35" s="51" t="n"/>
      <c r="C35" s="51" t="n"/>
      <c r="E35" s="51" t="n"/>
      <c r="G35" s="51" t="n"/>
      <c r="I35" s="51" t="n"/>
      <c r="K35" s="51" t="n"/>
      <c r="M35" s="51" t="n"/>
    </row>
    <row r="36" ht="20" customHeight="true">
      <c r="A36" s="51" t="n"/>
      <c r="C36" s="51" t="n"/>
      <c r="E36" s="51" t="n"/>
      <c r="G36" s="51" t="n"/>
      <c r="I36" s="51" t="n"/>
      <c r="K36" s="51" t="n"/>
      <c r="M36" s="51" t="n"/>
    </row>
    <row r="37" ht="20" customHeight="true">
      <c r="A37" s="51" t="n"/>
      <c r="C37" s="51" t="n"/>
      <c r="E37" s="51" t="n"/>
      <c r="G37" s="51" t="n"/>
      <c r="I37" s="51" t="n"/>
      <c r="K37" s="51" t="n"/>
      <c r="M37" s="51" t="n"/>
    </row>
    <row r="38" ht="20" customHeight="true">
      <c r="A38" s="51" t="n"/>
      <c r="C38" s="51" t="n"/>
      <c r="E38" s="51" t="n"/>
      <c r="G38" s="51" t="n"/>
      <c r="I38" s="51" t="n"/>
      <c r="K38" s="51" t="n"/>
      <c r="M38" s="51" t="n"/>
    </row>
    <row r="39" ht="20" customHeight="true">
      <c r="A39" s="51" t="n"/>
      <c r="C39" s="51" t="n"/>
      <c r="E39" s="51" t="n"/>
      <c r="G39" s="51" t="n"/>
      <c r="I39" s="51" t="n"/>
      <c r="K39" s="51" t="n"/>
      <c r="M39" s="51" t="n"/>
    </row>
    <row r="40" ht="20" customHeight="true">
      <c r="A40" s="51" t="n"/>
      <c r="C40" s="51" t="n"/>
      <c r="E40" s="51" t="n"/>
      <c r="G40" s="51" t="n"/>
      <c r="I40" s="51" t="n"/>
      <c r="K40" s="51" t="n"/>
      <c r="M40" s="51" t="n"/>
    </row>
    <row r="41" ht="20" customHeight="true">
      <c r="A41" s="51" t="n"/>
      <c r="C41" s="51" t="n"/>
      <c r="E41" s="51" t="n"/>
      <c r="G41" s="51" t="n"/>
      <c r="I41" s="51" t="n"/>
      <c r="K41" s="51" t="n"/>
      <c r="M41" s="51" t="n"/>
    </row>
    <row r="42" ht="20" customHeight="true">
      <c r="A42" s="51" t="n"/>
      <c r="C42" s="51" t="n"/>
      <c r="E42" s="51" t="n"/>
      <c r="G42" s="51" t="n"/>
      <c r="I42" s="51" t="n"/>
      <c r="K42" s="51" t="n"/>
      <c r="M42" s="51" t="n"/>
    </row>
    <row r="43" ht="20" customHeight="true">
      <c r="A43" s="51" t="n"/>
      <c r="C43" s="51" t="n"/>
      <c r="E43" s="51" t="n"/>
      <c r="G43" s="51" t="n"/>
      <c r="I43" s="51" t="n"/>
      <c r="K43" s="51" t="n"/>
      <c r="M43" s="51" t="n"/>
    </row>
    <row r="44" ht="20" customHeight="true">
      <c r="A44" s="51" t="n"/>
      <c r="C44" s="51" t="n"/>
      <c r="E44" s="51" t="n"/>
      <c r="G44" s="51" t="n"/>
      <c r="I44" s="51" t="n"/>
      <c r="K44" s="51" t="n"/>
      <c r="M44" s="51" t="n"/>
    </row>
    <row r="45" ht="20" customHeight="true">
      <c r="A45" s="51" t="n"/>
      <c r="C45" s="51" t="n"/>
      <c r="E45" s="51" t="n"/>
      <c r="G45" s="51" t="n"/>
      <c r="I45" s="51" t="n"/>
      <c r="K45" s="51" t="n"/>
      <c r="M45" s="51" t="n"/>
    </row>
    <row r="46" ht="20" customHeight="true">
      <c r="A46" s="51" t="n"/>
      <c r="C46" s="51" t="n"/>
      <c r="E46" s="51" t="n"/>
      <c r="G46" s="51" t="n"/>
      <c r="I46" s="51" t="n"/>
      <c r="K46" s="51" t="n"/>
      <c r="M46" s="51" t="n"/>
    </row>
    <row r="47" ht="20" customHeight="true">
      <c r="A47" s="51" t="n"/>
      <c r="C47" s="51" t="n"/>
      <c r="E47" s="51" t="n"/>
      <c r="G47" s="51" t="n"/>
      <c r="I47" s="51" t="n"/>
      <c r="K47" s="51" t="n"/>
      <c r="M47" s="51" t="n"/>
    </row>
    <row r="48" ht="20" customHeight="true">
      <c r="A48" s="51" t="n"/>
      <c r="C48" s="51" t="n"/>
      <c r="E48" s="51" t="n"/>
      <c r="G48" s="51" t="n"/>
      <c r="I48" s="51" t="n"/>
      <c r="K48" s="51" t="n"/>
      <c r="M48" s="51" t="n"/>
    </row>
    <row r="49" ht="20" customHeight="true">
      <c r="A49" s="51" t="n"/>
      <c r="C49" s="51" t="n"/>
      <c r="E49" s="51" t="n"/>
      <c r="G49" s="51" t="n"/>
      <c r="I49" s="51" t="n"/>
      <c r="K49" s="51" t="n"/>
      <c r="M49" s="51" t="n"/>
    </row>
    <row r="50" ht="20" customHeight="true">
      <c r="A50" s="51" t="n"/>
      <c r="C50" s="51" t="n"/>
      <c r="E50" s="51" t="n"/>
      <c r="G50" s="51" t="n"/>
      <c r="I50" s="51" t="n"/>
      <c r="K50" s="51" t="n"/>
      <c r="M50" s="51" t="n"/>
    </row>
    <row r="51" ht="20" customHeight="true">
      <c r="A51" s="51" t="n"/>
      <c r="C51" s="51" t="n"/>
      <c r="E51" s="51" t="n"/>
      <c r="G51" s="51" t="n"/>
      <c r="I51" s="51" t="n"/>
      <c r="K51" s="51" t="n"/>
      <c r="M51" s="51" t="n"/>
    </row>
    <row r="52" ht="20" customHeight="true">
      <c r="A52" s="51" t="n"/>
      <c r="C52" s="51" t="n"/>
      <c r="E52" s="51" t="n"/>
      <c r="G52" s="51" t="n"/>
      <c r="I52" s="51" t="n"/>
      <c r="K52" s="51" t="n"/>
      <c r="M52" s="51" t="n"/>
    </row>
    <row r="53" ht="20" customHeight="true">
      <c r="A53" s="51" t="n"/>
      <c r="C53" s="51" t="n"/>
      <c r="E53" s="51" t="n"/>
      <c r="G53" s="51" t="n"/>
      <c r="I53" s="51" t="n"/>
      <c r="K53" s="51" t="n"/>
      <c r="M53" s="51" t="n"/>
    </row>
    <row r="54" ht="20" customHeight="true">
      <c r="A54" s="51" t="n"/>
      <c r="C54" s="51" t="n"/>
      <c r="E54" s="51" t="n"/>
      <c r="G54" s="51" t="n"/>
      <c r="I54" s="51" t="n"/>
      <c r="K54" s="51" t="n"/>
      <c r="M54" s="51" t="n"/>
    </row>
    <row r="55" ht="20" customHeight="true">
      <c r="A55" s="51" t="n"/>
      <c r="C55" s="51" t="n"/>
      <c r="E55" s="51" t="n"/>
      <c r="G55" s="51" t="n"/>
      <c r="I55" s="51" t="n"/>
      <c r="K55" s="51" t="n"/>
      <c r="M55" s="51" t="n"/>
    </row>
    <row r="56" ht="20" customHeight="true">
      <c r="A56" s="51" t="n"/>
      <c r="C56" s="51" t="n"/>
      <c r="E56" s="51" t="n"/>
      <c r="G56" s="51" t="n"/>
      <c r="I56" s="51" t="n"/>
      <c r="K56" s="51" t="n"/>
      <c r="M56" s="51" t="n"/>
    </row>
    <row r="57" ht="20" customHeight="true">
      <c r="A57" s="51" t="n"/>
      <c r="C57" s="51" t="n"/>
      <c r="E57" s="51" t="n"/>
      <c r="G57" s="51" t="n"/>
      <c r="I57" s="51" t="n"/>
      <c r="K57" s="51" t="n"/>
      <c r="M57" s="51" t="n"/>
    </row>
    <row r="58" ht="20" customHeight="true">
      <c r="A58" s="51" t="n"/>
      <c r="C58" s="51" t="n"/>
      <c r="E58" s="51" t="n"/>
      <c r="G58" s="51" t="n"/>
      <c r="I58" s="51" t="n"/>
      <c r="K58" s="51" t="n"/>
      <c r="M58" s="51" t="n"/>
    </row>
    <row r="59" ht="20" customHeight="true">
      <c r="A59" s="51" t="n"/>
      <c r="C59" s="51" t="n"/>
      <c r="E59" s="51" t="n"/>
      <c r="G59" s="51" t="n"/>
      <c r="I59" s="51" t="n"/>
      <c r="K59" s="51" t="n"/>
      <c r="M59" s="51" t="n"/>
    </row>
    <row r="60" ht="20" customHeight="true">
      <c r="A60" s="51" t="n"/>
      <c r="C60" s="51" t="n"/>
      <c r="E60" s="51" t="n"/>
      <c r="G60" s="51" t="n"/>
      <c r="I60" s="51" t="n"/>
      <c r="K60" s="51" t="n"/>
      <c r="M60" s="51" t="n"/>
    </row>
    <row r="61" ht="20" customHeight="true">
      <c r="A61" s="51" t="n"/>
      <c r="C61" s="51" t="n"/>
      <c r="E61" s="51" t="n"/>
      <c r="G61" s="51" t="n"/>
      <c r="I61" s="51" t="n"/>
      <c r="K61" s="51" t="n"/>
      <c r="M61" s="51" t="n"/>
    </row>
    <row r="62" ht="20" customHeight="true">
      <c r="A62" s="51" t="n"/>
      <c r="C62" s="51" t="n"/>
      <c r="E62" s="51" t="n"/>
      <c r="G62" s="51" t="n"/>
      <c r="I62" s="51" t="n"/>
      <c r="K62" s="51" t="n"/>
      <c r="M62" s="51" t="n"/>
    </row>
    <row r="63" ht="20" customHeight="true">
      <c r="A63" s="51" t="n"/>
      <c r="C63" s="51" t="n"/>
      <c r="E63" s="51" t="n"/>
      <c r="G63" s="51" t="n"/>
      <c r="I63" s="51" t="n"/>
      <c r="K63" s="51" t="n"/>
      <c r="M63" s="51" t="n"/>
    </row>
    <row r="64" ht="20" customHeight="true">
      <c r="A64" s="51" t="n"/>
      <c r="C64" s="51" t="n"/>
      <c r="E64" s="51" t="n"/>
      <c r="G64" s="51" t="n"/>
      <c r="I64" s="51" t="n"/>
      <c r="K64" s="51" t="n"/>
      <c r="M64" s="51" t="n"/>
    </row>
    <row r="65" ht="20" customHeight="true">
      <c r="A65" s="51" t="n"/>
      <c r="C65" s="51" t="n"/>
      <c r="E65" s="51" t="n"/>
      <c r="G65" s="51" t="n"/>
      <c r="I65" s="51" t="n"/>
      <c r="K65" s="51" t="n"/>
      <c r="M65" s="51" t="n"/>
    </row>
    <row r="66" ht="20" customHeight="true">
      <c r="A66" s="51" t="n"/>
      <c r="C66" s="51" t="n"/>
      <c r="E66" s="51" t="n"/>
      <c r="G66" s="51" t="n"/>
      <c r="I66" s="51" t="n"/>
      <c r="K66" s="51" t="n"/>
      <c r="M66" s="51" t="n"/>
    </row>
    <row r="67" ht="20" customHeight="true">
      <c r="A67" s="51" t="n"/>
      <c r="C67" s="51" t="n"/>
      <c r="E67" s="51" t="n"/>
      <c r="G67" s="51" t="n"/>
      <c r="I67" s="51" t="n"/>
      <c r="K67" s="51" t="n"/>
      <c r="M67" s="51" t="n"/>
    </row>
    <row r="68" ht="20" customHeight="true">
      <c r="A68" s="51" t="n"/>
      <c r="C68" s="51" t="n"/>
      <c r="E68" s="51" t="n"/>
      <c r="G68" s="51" t="n"/>
      <c r="I68" s="51" t="n"/>
      <c r="K68" s="51" t="n"/>
      <c r="M68" s="51" t="n"/>
    </row>
    <row r="69" ht="20" customHeight="true">
      <c r="A69" s="51" t="n"/>
      <c r="C69" s="51" t="n"/>
      <c r="E69" s="51" t="n"/>
      <c r="G69" s="51" t="n"/>
      <c r="I69" s="51" t="n"/>
      <c r="K69" s="51" t="n"/>
      <c r="M69" s="51" t="n"/>
    </row>
    <row r="70" ht="20" customHeight="true">
      <c r="A70" s="51" t="n"/>
      <c r="C70" s="51" t="n"/>
      <c r="E70" s="51" t="n"/>
      <c r="G70" s="51" t="n"/>
      <c r="I70" s="51" t="n"/>
      <c r="K70" s="51" t="n"/>
      <c r="M70" s="51" t="n"/>
    </row>
    <row r="71" ht="20" customHeight="true">
      <c r="A71" s="51" t="n"/>
      <c r="C71" s="51" t="n"/>
      <c r="E71" s="51" t="n"/>
      <c r="G71" s="51" t="n"/>
      <c r="I71" s="51" t="n"/>
      <c r="K71" s="51" t="n"/>
      <c r="M71" s="51" t="n"/>
    </row>
    <row r="72" ht="20" customHeight="true">
      <c r="A72" s="51" t="n"/>
      <c r="C72" s="51" t="n"/>
      <c r="E72" s="51" t="n"/>
      <c r="G72" s="51" t="n"/>
      <c r="I72" s="51" t="n"/>
      <c r="K72" s="51" t="n"/>
      <c r="M72" s="51" t="n"/>
    </row>
    <row r="73" ht="20" customHeight="true">
      <c r="A73" s="51" t="n"/>
      <c r="C73" s="51" t="n"/>
      <c r="E73" s="51" t="n"/>
      <c r="G73" s="51" t="n"/>
      <c r="I73" s="51" t="n"/>
      <c r="K73" s="51" t="n"/>
      <c r="M73" s="51" t="n"/>
    </row>
    <row r="74" ht="20" customHeight="true">
      <c r="A74" s="51" t="n"/>
      <c r="C74" s="51" t="n"/>
      <c r="E74" s="51" t="n"/>
      <c r="G74" s="51" t="n"/>
      <c r="I74" s="51" t="n"/>
      <c r="K74" s="51" t="n"/>
      <c r="M74" s="51" t="n"/>
    </row>
    <row r="75" ht="20" customHeight="true">
      <c r="A75" s="51" t="n"/>
      <c r="C75" s="51" t="n"/>
      <c r="E75" s="51" t="n"/>
      <c r="G75" s="51" t="n"/>
      <c r="I75" s="51" t="n"/>
      <c r="K75" s="51" t="n"/>
      <c r="M75" s="51" t="n"/>
    </row>
    <row r="76" ht="20" customHeight="true">
      <c r="A76" s="51" t="n"/>
      <c r="C76" s="51" t="n"/>
      <c r="E76" s="51" t="n"/>
      <c r="G76" s="51" t="n"/>
      <c r="I76" s="51" t="n"/>
      <c r="K76" s="51" t="n"/>
      <c r="M76" s="51" t="n"/>
    </row>
    <row r="77" ht="20" customHeight="true">
      <c r="A77" s="51" t="n"/>
      <c r="C77" s="51" t="n"/>
      <c r="E77" s="51" t="n"/>
      <c r="G77" s="51" t="n"/>
      <c r="I77" s="51" t="n"/>
      <c r="K77" s="51" t="n"/>
      <c r="M77" s="51" t="n"/>
    </row>
    <row r="78" ht="20" customHeight="true">
      <c r="A78" s="51" t="n"/>
      <c r="C78" s="51" t="n"/>
      <c r="E78" s="51" t="n"/>
      <c r="G78" s="51" t="n"/>
      <c r="I78" s="51" t="n"/>
      <c r="K78" s="51" t="n"/>
      <c r="M78" s="51" t="n"/>
    </row>
    <row r="79" ht="20" customHeight="true">
      <c r="A79" s="51" t="n"/>
      <c r="C79" s="51" t="n"/>
      <c r="E79" s="51" t="n"/>
      <c r="G79" s="51" t="n"/>
      <c r="I79" s="51" t="n"/>
      <c r="K79" s="51" t="n"/>
      <c r="M79" s="51" t="n"/>
    </row>
    <row r="80" ht="20" customHeight="true">
      <c r="A80" s="51" t="n"/>
      <c r="C80" s="51" t="n"/>
      <c r="E80" s="51" t="n"/>
      <c r="G80" s="51" t="n"/>
      <c r="I80" s="51" t="n"/>
      <c r="K80" s="51" t="n"/>
      <c r="M80" s="51" t="n"/>
    </row>
    <row r="81" ht="20" customHeight="true">
      <c r="A81" s="51" t="n"/>
      <c r="C81" s="51" t="n"/>
      <c r="E81" s="51" t="n"/>
      <c r="G81" s="51" t="n"/>
      <c r="I81" s="51" t="n"/>
      <c r="K81" s="51" t="n"/>
      <c r="M81" s="51" t="n"/>
    </row>
    <row r="82" ht="20" customHeight="true">
      <c r="A82" s="51" t="n"/>
      <c r="C82" s="51" t="n"/>
      <c r="E82" s="51" t="n"/>
      <c r="G82" s="51" t="n"/>
      <c r="I82" s="51" t="n"/>
      <c r="K82" s="51" t="n"/>
      <c r="M82" s="51" t="n"/>
    </row>
    <row r="83" ht="20" customHeight="true">
      <c r="A83" s="51" t="n"/>
      <c r="C83" s="51" t="n"/>
      <c r="E83" s="51" t="n"/>
      <c r="G83" s="51" t="n"/>
      <c r="I83" s="51" t="n"/>
      <c r="K83" s="51" t="n"/>
      <c r="M83" s="51" t="n"/>
    </row>
    <row r="84" ht="20" customHeight="true">
      <c r="A84" s="51" t="n"/>
      <c r="C84" s="51" t="n"/>
      <c r="E84" s="51" t="n"/>
      <c r="G84" s="51" t="n"/>
      <c r="I84" s="51" t="n"/>
      <c r="K84" s="51" t="n"/>
      <c r="M84" s="51" t="n"/>
    </row>
    <row r="85" ht="20" customHeight="true">
      <c r="A85" s="51" t="n"/>
      <c r="C85" s="51" t="n"/>
      <c r="E85" s="51" t="n"/>
      <c r="G85" s="51" t="n"/>
      <c r="I85" s="51" t="n"/>
      <c r="K85" s="51" t="n"/>
      <c r="M85" s="51" t="n"/>
    </row>
    <row r="86" ht="20" customHeight="true">
      <c r="A86" s="51" t="n"/>
      <c r="C86" s="51" t="n"/>
      <c r="E86" s="51" t="n"/>
      <c r="G86" s="51" t="n"/>
      <c r="I86" s="51" t="n"/>
      <c r="K86" s="51" t="n"/>
      <c r="M86" s="51" t="n"/>
    </row>
    <row r="87" ht="20" customHeight="true">
      <c r="A87" s="51" t="n"/>
      <c r="C87" s="51" t="n"/>
      <c r="E87" s="51" t="n"/>
      <c r="G87" s="51" t="n"/>
      <c r="I87" s="51" t="n"/>
      <c r="K87" s="51" t="n"/>
      <c r="M87" s="51" t="n"/>
    </row>
    <row r="88" ht="20" customHeight="true">
      <c r="A88" s="51" t="n"/>
      <c r="C88" s="51" t="n"/>
      <c r="E88" s="51" t="n"/>
      <c r="G88" s="51" t="n"/>
      <c r="I88" s="51" t="n"/>
      <c r="K88" s="51" t="n"/>
      <c r="M88" s="51" t="n"/>
    </row>
    <row r="89" ht="20" customHeight="true">
      <c r="A89" s="51" t="n"/>
      <c r="C89" s="51" t="n"/>
      <c r="E89" s="51" t="n"/>
      <c r="G89" s="51" t="n"/>
      <c r="I89" s="51" t="n"/>
      <c r="K89" s="51" t="n"/>
      <c r="M89" s="51" t="n"/>
    </row>
    <row r="90" ht="20" customHeight="true">
      <c r="A90" s="51" t="n"/>
      <c r="C90" s="51" t="n"/>
      <c r="E90" s="51" t="n"/>
      <c r="G90" s="51" t="n"/>
      <c r="I90" s="51" t="n"/>
      <c r="K90" s="51" t="n"/>
      <c r="M90" s="51" t="n"/>
    </row>
    <row r="91" ht="20" customHeight="true">
      <c r="A91" s="51" t="n"/>
      <c r="C91" s="51" t="n"/>
      <c r="E91" s="51" t="n"/>
      <c r="G91" s="51" t="n"/>
      <c r="I91" s="51" t="n"/>
      <c r="K91" s="51" t="n"/>
      <c r="M91" s="51" t="n"/>
    </row>
    <row r="92" ht="20" customHeight="true">
      <c r="A92" s="51" t="n"/>
      <c r="C92" s="51" t="n"/>
      <c r="E92" s="51" t="n"/>
      <c r="G92" s="51" t="n"/>
      <c r="I92" s="51" t="n"/>
      <c r="K92" s="51" t="n"/>
      <c r="M92" s="51" t="n"/>
    </row>
    <row r="93" ht="20" customHeight="true">
      <c r="A93" s="51" t="n"/>
      <c r="C93" s="51" t="n"/>
      <c r="E93" s="51" t="n"/>
      <c r="G93" s="51" t="n"/>
      <c r="I93" s="51" t="n"/>
      <c r="K93" s="51" t="n"/>
      <c r="M93" s="51" t="n"/>
    </row>
    <row r="94" ht="20" customHeight="true">
      <c r="A94" s="51" t="n"/>
      <c r="C94" s="51" t="n"/>
      <c r="E94" s="51" t="n"/>
      <c r="G94" s="51" t="n"/>
      <c r="I94" s="51" t="n"/>
      <c r="K94" s="51" t="n"/>
      <c r="M94" s="51" t="n"/>
    </row>
    <row r="95" ht="20" customHeight="true">
      <c r="A95" s="51" t="n"/>
      <c r="C95" s="51" t="n"/>
      <c r="E95" s="51" t="n"/>
      <c r="G95" s="51" t="n"/>
      <c r="I95" s="51" t="n"/>
      <c r="K95" s="51" t="n"/>
      <c r="M95" s="51" t="n"/>
    </row>
    <row r="96" ht="20" customHeight="true">
      <c r="A96" s="51" t="n"/>
      <c r="C96" s="51" t="n"/>
      <c r="E96" s="51" t="n"/>
      <c r="G96" s="51" t="n"/>
      <c r="I96" s="51" t="n"/>
      <c r="K96" s="51" t="n"/>
      <c r="M96" s="51" t="n"/>
    </row>
    <row r="97" ht="20" customHeight="true">
      <c r="A97" s="51" t="n"/>
      <c r="C97" s="51" t="n"/>
      <c r="E97" s="51" t="n"/>
      <c r="G97" s="51" t="n"/>
      <c r="I97" s="51" t="n"/>
      <c r="K97" s="51" t="n"/>
      <c r="M97" s="51" t="n"/>
    </row>
    <row r="98" ht="20" customHeight="true">
      <c r="A98" s="51" t="n"/>
      <c r="C98" s="51" t="n"/>
      <c r="E98" s="51" t="n"/>
      <c r="G98" s="51" t="n"/>
      <c r="I98" s="51" t="n"/>
      <c r="K98" s="51" t="n"/>
      <c r="M98" s="51" t="n"/>
    </row>
    <row r="99" ht="20" customHeight="true">
      <c r="A99" s="51" t="n"/>
      <c r="C99" s="51" t="n"/>
      <c r="E99" s="51" t="n"/>
      <c r="G99" s="51" t="n"/>
      <c r="I99" s="51" t="n"/>
      <c r="K99" s="51" t="n"/>
      <c r="M99" s="51" t="n"/>
    </row>
    <row r="100" ht="20" customHeight="true">
      <c r="A100" s="51" t="n"/>
      <c r="C100" s="51" t="n"/>
      <c r="E100" s="51" t="n"/>
      <c r="G100" s="51" t="n"/>
      <c r="I100" s="51" t="n"/>
      <c r="K100" s="51" t="n"/>
      <c r="M100" s="51" t="n"/>
    </row>
    <row r="101" ht="20" customHeight="true">
      <c r="A101" s="51" t="n"/>
      <c r="C101" s="51" t="n"/>
      <c r="E101" s="51" t="n"/>
      <c r="G101" s="51" t="n"/>
      <c r="I101" s="51" t="n"/>
      <c r="K101" s="51" t="n"/>
      <c r="M101" s="51" t="n"/>
    </row>
    <row r="102" ht="20" customHeight="true">
      <c r="A102" s="51" t="n"/>
      <c r="C102" s="51" t="n"/>
      <c r="E102" s="51" t="n"/>
      <c r="G102" s="51" t="n"/>
      <c r="I102" s="51" t="n"/>
      <c r="K102" s="51" t="n"/>
      <c r="M102" s="51" t="n"/>
    </row>
    <row r="103" ht="20" customHeight="true">
      <c r="A103" s="51" t="n"/>
      <c r="C103" s="51" t="n"/>
      <c r="E103" s="51" t="n"/>
      <c r="G103" s="51" t="n"/>
      <c r="I103" s="51" t="n"/>
      <c r="K103" s="51" t="n"/>
      <c r="M103" s="51" t="n"/>
    </row>
  </sheetData>
  <sheetProtection sheet="true" objects="false" scenarios="false" formatCells="false" formatColumns="false" formatRows="false" insertColumns="true" insertRows="false" insertHyperlinks="true" deleteColumns="true" deleteRows="false" selectLockedCells="false" sort="false" autoFilter="false" pivotTables="true" selectUnlockedCells="false"/>
  <mergeCells count="1">
    <mergeCell ref="A1:O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F21"/>
  <sheetViews>
    <sheetView showGridLines="true" zoomScale="90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14"/>
    <col customWidth="true" max="3" min="3" width="18"/>
    <col customWidth="true" max="4" min="4" width="44"/>
    <col customWidth="true" max="5" min="5" width="48"/>
    <col customWidth="true" max="6" min="6" width="32"/>
  </cols>
  <sheetData>
    <row r="1" ht="20" customHeight="true"/>
    <row r="2" ht="30" customHeight="true">
      <c r="B2" s="1" t="s">
        <v>151</v>
      </c>
      <c r="C2" s="2" t="n"/>
      <c r="D2" s="2" t="n"/>
      <c r="E2" s="2" t="n"/>
      <c r="F2" s="2" t="n"/>
    </row>
    <row r="3" ht="20" customHeight="true"/>
    <row r="4" ht="20" customHeight="true">
      <c r="B4" s="3" t="s">
        <v>152</v>
      </c>
      <c r="C4" s="4" t="n"/>
      <c r="D4" s="4" t="n"/>
      <c r="E4" s="4" t="n"/>
      <c r="F4" s="4" t="n"/>
    </row>
    <row r="5" ht="24" customHeight="true">
      <c r="B5" s="19" t="s">
        <v>153</v>
      </c>
      <c r="C5" s="6" t="s">
        <v>154</v>
      </c>
      <c r="D5" s="6" t="s">
        <v>155</v>
      </c>
      <c r="E5" s="6" t="s">
        <v>156</v>
      </c>
      <c r="F5" s="20" t="s">
        <v>157</v>
      </c>
    </row>
    <row r="6" ht="48" customHeight="true">
      <c r="B6" s="52" t="s">
        <v>158</v>
      </c>
      <c r="C6" s="52" t="s">
        <v>159</v>
      </c>
      <c r="D6" s="52" t="s">
        <v>160</v>
      </c>
      <c r="E6" s="52" t="s">
        <v>161</v>
      </c>
      <c r="F6" s="52" t="s">
        <v>162</v>
      </c>
    </row>
    <row r="7" ht="48" customHeight="true">
      <c r="B7" s="52" t="s">
        <v>163</v>
      </c>
      <c r="C7" s="52" t="s">
        <v>1</v>
      </c>
      <c r="D7" s="52" t="s">
        <v>164</v>
      </c>
      <c r="E7" s="52" t="s">
        <v>165</v>
      </c>
      <c r="F7" s="52" t="s">
        <v>166</v>
      </c>
    </row>
    <row r="8" ht="48" customHeight="true">
      <c r="B8" s="52" t="s">
        <v>167</v>
      </c>
      <c r="C8" s="52" t="s">
        <v>1</v>
      </c>
      <c r="D8" s="52" t="s">
        <v>168</v>
      </c>
      <c r="E8" s="52" t="s">
        <v>169</v>
      </c>
      <c r="F8" s="52" t="s">
        <v>170</v>
      </c>
    </row>
    <row r="9" ht="48" customHeight="true">
      <c r="B9" s="52" t="s">
        <v>171</v>
      </c>
      <c r="C9" s="52" t="s">
        <v>1</v>
      </c>
      <c r="D9" s="52" t="s">
        <v>172</v>
      </c>
      <c r="E9" s="52" t="s">
        <v>173</v>
      </c>
      <c r="F9" s="52" t="s">
        <v>174</v>
      </c>
    </row>
    <row r="10" ht="48" customHeight="true">
      <c r="B10" s="52" t="s">
        <v>175</v>
      </c>
      <c r="C10" s="52" t="s">
        <v>2</v>
      </c>
      <c r="D10" s="52" t="s">
        <v>176</v>
      </c>
      <c r="E10" s="52" t="s">
        <v>177</v>
      </c>
      <c r="F10" s="52" t="s">
        <v>178</v>
      </c>
    </row>
    <row r="11" ht="48" customHeight="true">
      <c r="B11" s="52" t="s">
        <v>179</v>
      </c>
      <c r="C11" s="52" t="s">
        <v>1</v>
      </c>
      <c r="D11" s="52" t="s">
        <v>180</v>
      </c>
      <c r="E11" s="52" t="s">
        <v>181</v>
      </c>
      <c r="F11" s="52" t="s">
        <v>182</v>
      </c>
    </row>
    <row r="12" ht="48" customHeight="true">
      <c r="B12" s="52" t="s">
        <v>183</v>
      </c>
      <c r="C12" s="52" t="s">
        <v>1</v>
      </c>
      <c r="D12" s="52" t="s">
        <v>184</v>
      </c>
      <c r="E12" s="52" t="s">
        <v>185</v>
      </c>
      <c r="F12" s="52" t="s">
        <v>186</v>
      </c>
    </row>
    <row r="13" ht="48" customHeight="true">
      <c r="B13" s="52" t="s">
        <v>187</v>
      </c>
      <c r="C13" s="52" t="s">
        <v>2</v>
      </c>
      <c r="D13" s="52" t="s">
        <v>188</v>
      </c>
      <c r="E13" s="52" t="s">
        <v>189</v>
      </c>
      <c r="F13" s="52" t="s">
        <v>190</v>
      </c>
    </row>
    <row r="14" ht="48" customHeight="true">
      <c r="B14" s="52" t="s">
        <v>191</v>
      </c>
      <c r="C14" s="52" t="s">
        <v>2</v>
      </c>
      <c r="D14" s="52" t="s">
        <v>192</v>
      </c>
      <c r="E14" s="52" t="s">
        <v>193</v>
      </c>
      <c r="F14" s="52" t="s">
        <v>194</v>
      </c>
    </row>
    <row r="15" ht="48" customHeight="true">
      <c r="B15" s="52" t="s">
        <v>195</v>
      </c>
      <c r="C15" s="52" t="s">
        <v>196</v>
      </c>
      <c r="D15" s="52" t="s">
        <v>197</v>
      </c>
      <c r="E15" s="52" t="s">
        <v>198</v>
      </c>
      <c r="F15" s="52" t="s">
        <v>199</v>
      </c>
    </row>
    <row r="16" ht="20" customHeight="true"/>
    <row r="17" ht="20" customHeight="true"/>
    <row r="18" ht="20" customHeight="true">
      <c r="B18" s="3" t="s">
        <v>200</v>
      </c>
      <c r="C18" s="4" t="n"/>
      <c r="D18" s="4" t="n"/>
      <c r="E18" s="4" t="n"/>
      <c r="F18" s="4" t="n"/>
    </row>
    <row r="19" ht="20" customHeight="true">
      <c r="B19" s="13" t="s">
        <v>201</v>
      </c>
      <c r="C19" s="14" t="n"/>
      <c r="D19" s="14" t="n"/>
      <c r="E19" s="14" t="n"/>
      <c r="F19" s="14" t="n"/>
    </row>
    <row r="20" ht="20" customHeight="true">
      <c r="B20" s="14" t="n"/>
      <c r="C20" s="14" t="n"/>
      <c r="D20" s="14" t="n"/>
      <c r="E20" s="14" t="n"/>
      <c r="F20" s="14" t="n"/>
    </row>
    <row r="21" ht="20" customHeight="true">
      <c r="B21" s="14" t="n"/>
      <c r="C21" s="14" t="n"/>
      <c r="D21" s="14" t="n"/>
      <c r="E21" s="14" t="n"/>
      <c r="F21" s="14" t="n"/>
    </row>
  </sheetData>
  <sheetProtection sheet="true" objects="false" scenarios="false" formatCells="false" formatColumns="false" formatRows="false" insertColumns="true" insertRows="false" insertHyperlinks="true" deleteColumns="true" deleteRows="false" selectLockedCells="false" sort="false" autoFilter="false" pivotTables="true" selectUnlockedCells="false"/>
  <autoFilter ref="B5:F15"/>
  <mergeCells count="4">
    <mergeCell ref="B2:F2"/>
    <mergeCell ref="B4:F4"/>
    <mergeCell ref="B18:F18"/>
    <mergeCell ref="B19:F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despacho de vehículos e informe diario</dc:title>
  <dc:creator>Finite Field</dc:creator>
  <dc:description>Plantilla de Excel para despacho de vehículos e informe diario.</dc:description>
  <lastModifiedBy/>
  <dcterms:created xsi:type="dcterms:W3CDTF">2026-06-15T06:23:10Z</dcterms:created>
  <dcterms:modified xsi:type="dcterms:W3CDTF">2026-06-15T06:23:12Z</dcterms:modified>
  <category>Asset Operations</category>
</coreProperties>
</file>